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<sst xmlns="http://schemas.openxmlformats.org/spreadsheetml/2006/main" count="41" uniqueCount="33">
  <si>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Dochody i wydatki związane z realizacją zadań z zakresu administracji rządowej i innych zadań zleconych odrębnymi ustawami w  2011 r.</t>
  </si>
  <si>
    <t>w  złotych</t>
  </si>
  <si>
    <t>Dział</t>
  </si>
  <si>
    <t>Rozdział</t>
  </si>
  <si>
    <t>§</t>
  </si>
  <si>
    <t>Dotacje ogółem</t>
  </si>
  <si>
    <t>Wydatki
na 2011 r.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</si>
  <si>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</si>
  <si>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</si>
  <si>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</si>
  <si>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</si>
  <si>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</si>
  <si>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</si>
  <si>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</si>
  <si>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</si>
  <si>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</si>
  <si>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</si>
  <si>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</si>
  <si>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</si>
  <si>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</si>
  <si>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</si>
  <si>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</si>
  <si>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010</t>
  </si>
  <si>
    <t>01095</t>
  </si>
  <si>
    <t>2010</t>
  </si>
  <si>
    <t>4300</t>
  </si>
  <si>
    <t>4430</t>
  </si>
  <si>
    <t>4110</t>
  </si>
  <si>
    <t>4120</t>
  </si>
  <si>
    <t>4170</t>
  </si>
  <si>
    <t>4210</t>
  </si>
  <si>
    <t>4410</t>
  </si>
  <si>
    <t>3020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</si>
</sst>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3" fontId="22" fillId="0" borderId="15" xfId="0" applyNumberFormat="1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2" xfId="0" applyFont="1" applyBorder="1" applyAlignment="1">
      <alignment vertical="top" wrapText="1"/>
    </xf>
    <xf numFmtId="3" fontId="22" fillId="0" borderId="12" xfId="0" applyNumberFormat="1" applyFont="1" applyBorder="1" applyAlignment="1">
      <alignment vertical="top" wrapText="1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vertical="top" wrapText="1"/>
    </xf>
    <xf numFmtId="3" fontId="22" fillId="0" borderId="11" xfId="0" applyNumberFormat="1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7" xfId="0" applyFont="1" applyBorder="1" applyAlignment="1">
      <alignment vertical="top" wrapText="1"/>
    </xf>
    <xf numFmtId="3" fontId="22" fillId="0" borderId="17" xfId="0" applyNumberFormat="1" applyFont="1" applyBorder="1" applyAlignment="1">
      <alignment vertical="top" wrapText="1"/>
    </xf>
    <xf numFmtId="0" fontId="22" fillId="0" borderId="17" xfId="0" applyFont="1" applyBorder="1" applyAlignment="1">
      <alignment/>
    </xf>
    <xf numFmtId="3" fontId="25" fillId="0" borderId="11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vertical="top" wrapText="1"/>
    </xf>
    <xf numFmtId="3" fontId="22" fillId="0" borderId="19" xfId="0" applyNumberFormat="1" applyFont="1" applyBorder="1" applyAlignment="1">
      <alignment vertical="top" wrapText="1"/>
    </xf>
    <xf numFmtId="3" fontId="22" fillId="0" borderId="20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49" fontId="22" fillId="0" borderId="20" xfId="0" applyNumberFormat="1" applyFont="1" applyBorder="1" applyAlignment="1">
      <alignment vertical="top" wrapText="1"/>
    </xf>
    <xf numFmtId="49" fontId="22" fillId="0" borderId="18" xfId="0" applyNumberFormat="1" applyFont="1" applyBorder="1" applyAlignment="1">
      <alignment vertical="top" wrapText="1"/>
    </xf>
    <xf numFmtId="49" fontId="22" fillId="0" borderId="11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right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2" fillId="0" borderId="20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49" fontId="22" fillId="0" borderId="11" xfId="0" applyNumberFormat="1" applyFont="1" applyBorder="1" applyAlignment="1">
      <alignment vertical="top" wrapText="1"/>
    </xf>
    <xf numFmtId="0" fontId="26" fillId="20" borderId="17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7" fillId="20" borderId="22" xfId="0" applyFont="1" applyFill="1" applyBorder="1" applyAlignment="1">
      <alignment horizontal="center" vertical="center"/>
    </xf>
    <xf numFmtId="0" fontId="27" fillId="20" borderId="23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26" fillId="20" borderId="22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20" borderId="17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6" fillId="20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9">
      <selection activeCell="G49" sqref="G49"/>
    </sheetView>
  </sheetViews>
  <sheetFormatPr defaultColWidth="9.00390625" defaultRowHeight="12.75"/>
  <cols>
    <col min="1" max="1" width="5.25390625" style="3" customWidth="1"/>
    <col min="2" max="2" width="6.25390625" style="3" customWidth="1"/>
    <col min="3" max="3" width="4.875" style="3" customWidth="1"/>
    <col min="4" max="4" width="9.875" style="3" customWidth="1"/>
    <col min="5" max="5" width="10.00390625" style="3" customWidth="1"/>
    <col min="6" max="6" width="10.375" style="3" customWidth="1"/>
    <col min="7" max="7" width="9.625" style="3" customWidth="1"/>
    <col min="8" max="8" width="7.625" style="3" customWidth="1"/>
    <col min="9" max="9" width="6.25390625" style="3" customWidth="1"/>
    <col min="10" max="10" width="9.00390625" style="3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36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"/>
    </row>
    <row r="2" spans="1:7" ht="18">
      <c r="A2" s="2"/>
      <c r="B2" s="2"/>
      <c r="C2" s="2"/>
      <c r="D2" s="2"/>
      <c r="E2" s="2"/>
      <c r="F2" s="2"/>
      <c r="G2" s="2"/>
    </row>
    <row r="3" spans="1:16" s="8" customFormat="1" ht="18.75" customHeight="1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6"/>
      <c r="M3" s="6"/>
      <c r="N3" s="6"/>
      <c r="O3" s="6"/>
      <c r="P3" s="7" t="s">
        <v>1</v>
      </c>
    </row>
    <row r="4" spans="1:16" s="8" customFormat="1" ht="12.75">
      <c r="A4" s="60" t="s">
        <v>2</v>
      </c>
      <c r="B4" s="60" t="s">
        <v>3</v>
      </c>
      <c r="C4" s="60" t="s">
        <v>4</v>
      </c>
      <c r="D4" s="60" t="s">
        <v>5</v>
      </c>
      <c r="E4" s="49" t="s">
        <v>6</v>
      </c>
      <c r="F4" s="55" t="s">
        <v>7</v>
      </c>
      <c r="G4" s="63"/>
      <c r="H4" s="63"/>
      <c r="I4" s="63"/>
      <c r="J4" s="63"/>
      <c r="K4" s="63"/>
      <c r="L4" s="63"/>
      <c r="M4" s="63"/>
      <c r="N4" s="63"/>
      <c r="O4" s="63"/>
      <c r="P4" s="56"/>
    </row>
    <row r="5" spans="1:16" s="8" customFormat="1" ht="12.75">
      <c r="A5" s="61"/>
      <c r="B5" s="61"/>
      <c r="C5" s="61"/>
      <c r="D5" s="61"/>
      <c r="E5" s="50"/>
      <c r="F5" s="49" t="s">
        <v>8</v>
      </c>
      <c r="G5" s="57" t="s">
        <v>7</v>
      </c>
      <c r="H5" s="57"/>
      <c r="I5" s="57"/>
      <c r="J5" s="57"/>
      <c r="K5" s="57"/>
      <c r="L5" s="49" t="s">
        <v>9</v>
      </c>
      <c r="M5" s="52" t="s">
        <v>7</v>
      </c>
      <c r="N5" s="53"/>
      <c r="O5" s="53"/>
      <c r="P5" s="54"/>
    </row>
    <row r="6" spans="1:16" s="8" customFormat="1" ht="25.5" customHeight="1">
      <c r="A6" s="61"/>
      <c r="B6" s="61"/>
      <c r="C6" s="61"/>
      <c r="D6" s="61"/>
      <c r="E6" s="50"/>
      <c r="F6" s="50"/>
      <c r="G6" s="55" t="s">
        <v>10</v>
      </c>
      <c r="H6" s="56"/>
      <c r="I6" s="49" t="s">
        <v>11</v>
      </c>
      <c r="J6" s="49" t="s">
        <v>12</v>
      </c>
      <c r="K6" s="49" t="s">
        <v>13</v>
      </c>
      <c r="L6" s="50"/>
      <c r="M6" s="55" t="s">
        <v>14</v>
      </c>
      <c r="N6" s="9" t="s">
        <v>15</v>
      </c>
      <c r="O6" s="57" t="s">
        <v>16</v>
      </c>
      <c r="P6" s="57" t="s">
        <v>17</v>
      </c>
    </row>
    <row r="7" spans="1:16" s="8" customFormat="1" ht="84">
      <c r="A7" s="62"/>
      <c r="B7" s="62"/>
      <c r="C7" s="62"/>
      <c r="D7" s="62"/>
      <c r="E7" s="51"/>
      <c r="F7" s="51"/>
      <c r="G7" s="11" t="s">
        <v>18</v>
      </c>
      <c r="H7" s="11" t="s">
        <v>19</v>
      </c>
      <c r="I7" s="51"/>
      <c r="J7" s="51"/>
      <c r="K7" s="51"/>
      <c r="L7" s="51"/>
      <c r="M7" s="57"/>
      <c r="N7" s="10" t="s">
        <v>20</v>
      </c>
      <c r="O7" s="57"/>
      <c r="P7" s="57"/>
    </row>
    <row r="8" spans="1:16" s="8" customFormat="1" ht="6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</row>
    <row r="9" spans="1:16" s="8" customFormat="1" ht="12" customHeight="1" thickBot="1">
      <c r="A9" s="39" t="s">
        <v>22</v>
      </c>
      <c r="B9" s="39" t="s">
        <v>23</v>
      </c>
      <c r="C9" s="39" t="s">
        <v>24</v>
      </c>
      <c r="D9" s="41">
        <v>8203</v>
      </c>
      <c r="E9" s="41">
        <v>8203</v>
      </c>
      <c r="F9" s="41">
        <v>8203</v>
      </c>
      <c r="G9" s="40"/>
      <c r="H9" s="40">
        <v>8203</v>
      </c>
      <c r="I9" s="40"/>
      <c r="J9" s="40"/>
      <c r="K9" s="40"/>
      <c r="L9" s="40"/>
      <c r="M9" s="40"/>
      <c r="N9" s="40"/>
      <c r="O9" s="40"/>
      <c r="P9" s="40"/>
    </row>
    <row r="10" spans="1:16" s="8" customFormat="1" ht="10.5" customHeight="1">
      <c r="A10" s="37"/>
      <c r="B10" s="37"/>
      <c r="C10" s="37" t="s">
        <v>25</v>
      </c>
      <c r="D10" s="38"/>
      <c r="E10" s="42">
        <v>161</v>
      </c>
      <c r="F10" s="38"/>
      <c r="G10" s="38"/>
      <c r="H10" s="38">
        <v>161</v>
      </c>
      <c r="I10" s="38"/>
      <c r="J10" s="38"/>
      <c r="K10" s="38"/>
      <c r="L10" s="38"/>
      <c r="M10" s="38"/>
      <c r="N10" s="38"/>
      <c r="O10" s="38"/>
      <c r="P10" s="38"/>
    </row>
    <row r="11" spans="1:16" s="8" customFormat="1" ht="15" customHeight="1">
      <c r="A11" s="35"/>
      <c r="B11" s="35"/>
      <c r="C11" s="35" t="s">
        <v>26</v>
      </c>
      <c r="D11" s="36"/>
      <c r="E11" s="43">
        <v>8042</v>
      </c>
      <c r="F11" s="36"/>
      <c r="G11" s="36"/>
      <c r="H11" s="36">
        <v>8042</v>
      </c>
      <c r="I11" s="36"/>
      <c r="J11" s="36"/>
      <c r="K11" s="36"/>
      <c r="L11" s="36"/>
      <c r="M11" s="36"/>
      <c r="N11" s="36"/>
      <c r="O11" s="36"/>
      <c r="P11" s="36"/>
    </row>
    <row r="12" spans="1:16" s="8" customFormat="1" ht="13.5" thickBot="1">
      <c r="A12" s="33">
        <v>750</v>
      </c>
      <c r="B12" s="34">
        <v>75011</v>
      </c>
      <c r="C12" s="34">
        <v>2010</v>
      </c>
      <c r="D12" s="28">
        <v>58865</v>
      </c>
      <c r="E12" s="28">
        <f>SUM(E13:E16)</f>
        <v>58865</v>
      </c>
      <c r="F12" s="28">
        <f>G12</f>
        <v>58865</v>
      </c>
      <c r="G12" s="28">
        <f>SUM(G13:G16)</f>
        <v>58865</v>
      </c>
      <c r="H12" s="28"/>
      <c r="I12" s="28"/>
      <c r="J12" s="28"/>
      <c r="K12" s="29"/>
      <c r="L12" s="30"/>
      <c r="M12" s="31"/>
      <c r="N12" s="31"/>
      <c r="O12" s="31"/>
      <c r="P12" s="32"/>
    </row>
    <row r="13" spans="1:16" s="8" customFormat="1" ht="12.75">
      <c r="A13" s="18"/>
      <c r="B13" s="18"/>
      <c r="C13" s="18">
        <v>4010</v>
      </c>
      <c r="D13" s="19"/>
      <c r="E13" s="19">
        <f aca="true" t="shared" si="0" ref="E13:F16">F13</f>
        <v>48160</v>
      </c>
      <c r="F13" s="19">
        <f t="shared" si="0"/>
        <v>48160</v>
      </c>
      <c r="G13" s="19">
        <v>48160</v>
      </c>
      <c r="H13" s="18"/>
      <c r="I13" s="18"/>
      <c r="J13" s="18"/>
      <c r="K13" s="18"/>
      <c r="L13" s="20"/>
      <c r="M13" s="20"/>
      <c r="N13" s="20"/>
      <c r="O13" s="20"/>
      <c r="P13" s="20"/>
    </row>
    <row r="14" spans="1:16" s="8" customFormat="1" ht="12.75">
      <c r="A14" s="21"/>
      <c r="B14" s="21"/>
      <c r="C14" s="21">
        <v>4040</v>
      </c>
      <c r="D14" s="22"/>
      <c r="E14" s="22">
        <f t="shared" si="0"/>
        <v>3180</v>
      </c>
      <c r="F14" s="22">
        <f t="shared" si="0"/>
        <v>3180</v>
      </c>
      <c r="G14" s="22">
        <v>3180</v>
      </c>
      <c r="H14" s="21"/>
      <c r="I14" s="21"/>
      <c r="J14" s="21"/>
      <c r="K14" s="21"/>
      <c r="L14" s="23"/>
      <c r="M14" s="23"/>
      <c r="N14" s="23"/>
      <c r="O14" s="23"/>
      <c r="P14" s="23"/>
    </row>
    <row r="15" spans="1:16" s="8" customFormat="1" ht="12.75">
      <c r="A15" s="21"/>
      <c r="B15" s="21"/>
      <c r="C15" s="21">
        <v>4110</v>
      </c>
      <c r="D15" s="22"/>
      <c r="E15" s="22">
        <f t="shared" si="0"/>
        <v>6480</v>
      </c>
      <c r="F15" s="22">
        <f t="shared" si="0"/>
        <v>6480</v>
      </c>
      <c r="G15" s="22">
        <v>6480</v>
      </c>
      <c r="H15" s="21"/>
      <c r="I15" s="21"/>
      <c r="J15" s="21"/>
      <c r="K15" s="21"/>
      <c r="L15" s="23"/>
      <c r="M15" s="23"/>
      <c r="N15" s="23"/>
      <c r="O15" s="23"/>
      <c r="P15" s="23"/>
    </row>
    <row r="16" spans="1:16" s="8" customFormat="1" ht="12.75">
      <c r="A16" s="24"/>
      <c r="B16" s="24"/>
      <c r="C16" s="24">
        <v>4120</v>
      </c>
      <c r="D16" s="25"/>
      <c r="E16" s="25">
        <f t="shared" si="0"/>
        <v>1045</v>
      </c>
      <c r="F16" s="25">
        <f t="shared" si="0"/>
        <v>1045</v>
      </c>
      <c r="G16" s="25">
        <v>1045</v>
      </c>
      <c r="H16" s="24"/>
      <c r="I16" s="24"/>
      <c r="J16" s="24"/>
      <c r="K16" s="24"/>
      <c r="L16" s="26"/>
      <c r="M16" s="26"/>
      <c r="N16" s="26"/>
      <c r="O16" s="26"/>
      <c r="P16" s="26"/>
    </row>
    <row r="17" spans="1:16" s="8" customFormat="1" ht="12.75">
      <c r="A17" s="21">
        <v>750</v>
      </c>
      <c r="B17" s="21">
        <v>75056</v>
      </c>
      <c r="C17" s="48" t="s">
        <v>24</v>
      </c>
      <c r="D17" s="22">
        <v>25275</v>
      </c>
      <c r="E17" s="22">
        <f>SUM(E18:E21)</f>
        <v>25275</v>
      </c>
      <c r="F17" s="22">
        <f>SUM(F18:F21)</f>
        <v>25275</v>
      </c>
      <c r="G17" s="22">
        <f>SUM(G18:G21)</f>
        <v>1540</v>
      </c>
      <c r="H17" s="22">
        <f>SUM(H18:H21)</f>
        <v>23735</v>
      </c>
      <c r="I17" s="21"/>
      <c r="J17" s="21"/>
      <c r="K17" s="21"/>
      <c r="L17" s="23"/>
      <c r="M17" s="23"/>
      <c r="N17" s="23"/>
      <c r="O17" s="23"/>
      <c r="P17" s="23"/>
    </row>
    <row r="18" spans="1:16" s="8" customFormat="1" ht="12.75">
      <c r="A18" s="21"/>
      <c r="B18" s="21"/>
      <c r="C18" s="48" t="s">
        <v>32</v>
      </c>
      <c r="D18" s="22"/>
      <c r="E18" s="22">
        <f>F18</f>
        <v>20300</v>
      </c>
      <c r="F18" s="22">
        <f>G18+H18</f>
        <v>20300</v>
      </c>
      <c r="G18" s="22"/>
      <c r="H18" s="22">
        <v>20300</v>
      </c>
      <c r="I18" s="21"/>
      <c r="J18" s="21"/>
      <c r="K18" s="21"/>
      <c r="L18" s="23"/>
      <c r="M18" s="23"/>
      <c r="N18" s="23"/>
      <c r="O18" s="23"/>
      <c r="P18" s="23"/>
    </row>
    <row r="19" spans="1:16" s="8" customFormat="1" ht="12.75">
      <c r="A19" s="21"/>
      <c r="B19" s="21"/>
      <c r="C19" s="48" t="s">
        <v>27</v>
      </c>
      <c r="D19" s="22"/>
      <c r="E19" s="22">
        <f>F19</f>
        <v>1323</v>
      </c>
      <c r="F19" s="22">
        <f>G19+H19</f>
        <v>1323</v>
      </c>
      <c r="G19" s="22">
        <v>1323</v>
      </c>
      <c r="H19" s="22"/>
      <c r="I19" s="21"/>
      <c r="J19" s="21"/>
      <c r="K19" s="21"/>
      <c r="L19" s="23"/>
      <c r="M19" s="23"/>
      <c r="N19" s="23"/>
      <c r="O19" s="23"/>
      <c r="P19" s="23"/>
    </row>
    <row r="20" spans="1:16" s="8" customFormat="1" ht="12.75">
      <c r="A20" s="21"/>
      <c r="B20" s="21"/>
      <c r="C20" s="48" t="s">
        <v>28</v>
      </c>
      <c r="D20" s="22"/>
      <c r="E20" s="22">
        <f>F20</f>
        <v>217</v>
      </c>
      <c r="F20" s="22">
        <f>G20+H20</f>
        <v>217</v>
      </c>
      <c r="G20" s="22">
        <v>217</v>
      </c>
      <c r="H20" s="22"/>
      <c r="I20" s="21"/>
      <c r="J20" s="21"/>
      <c r="K20" s="21"/>
      <c r="L20" s="23"/>
      <c r="M20" s="23"/>
      <c r="N20" s="23"/>
      <c r="O20" s="23"/>
      <c r="P20" s="23"/>
    </row>
    <row r="21" spans="1:16" s="8" customFormat="1" ht="12.75">
      <c r="A21" s="21"/>
      <c r="B21" s="21"/>
      <c r="C21" s="48" t="s">
        <v>30</v>
      </c>
      <c r="D21" s="22"/>
      <c r="E21" s="22">
        <f>F21</f>
        <v>3435</v>
      </c>
      <c r="F21" s="22">
        <f>G21+H21</f>
        <v>3435</v>
      </c>
      <c r="G21" s="22"/>
      <c r="H21" s="22">
        <v>3435</v>
      </c>
      <c r="I21" s="21"/>
      <c r="J21" s="21"/>
      <c r="K21" s="21"/>
      <c r="L21" s="23"/>
      <c r="M21" s="23"/>
      <c r="N21" s="23"/>
      <c r="O21" s="23"/>
      <c r="P21" s="23"/>
    </row>
    <row r="22" spans="1:16" s="8" customFormat="1" ht="13.5" thickBot="1">
      <c r="A22" s="44">
        <v>751</v>
      </c>
      <c r="B22" s="45">
        <v>75101</v>
      </c>
      <c r="C22" s="45">
        <v>2010</v>
      </c>
      <c r="D22" s="28">
        <v>1478</v>
      </c>
      <c r="E22" s="28">
        <f>SUM(E23:E26)</f>
        <v>1478</v>
      </c>
      <c r="F22" s="28">
        <f aca="true" t="shared" si="1" ref="F22:K22">SUM(F23:F26)</f>
        <v>1478</v>
      </c>
      <c r="G22" s="28">
        <f t="shared" si="1"/>
        <v>1413</v>
      </c>
      <c r="H22" s="28">
        <f t="shared" si="1"/>
        <v>65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46"/>
      <c r="M22" s="46"/>
      <c r="N22" s="46"/>
      <c r="O22" s="46"/>
      <c r="P22" s="47"/>
    </row>
    <row r="23" spans="1:16" s="8" customFormat="1" ht="12.75">
      <c r="A23" s="18"/>
      <c r="B23" s="18"/>
      <c r="C23" s="18">
        <v>4110</v>
      </c>
      <c r="D23" s="19"/>
      <c r="E23" s="19">
        <f>F23</f>
        <v>183</v>
      </c>
      <c r="F23" s="19">
        <f>G23+H23+I23+J23+K23</f>
        <v>183</v>
      </c>
      <c r="G23" s="19">
        <v>183</v>
      </c>
      <c r="H23" s="18"/>
      <c r="I23" s="18"/>
      <c r="J23" s="18"/>
      <c r="K23" s="18"/>
      <c r="L23" s="20"/>
      <c r="M23" s="20"/>
      <c r="N23" s="20"/>
      <c r="O23" s="20"/>
      <c r="P23" s="20"/>
    </row>
    <row r="24" spans="1:16" s="8" customFormat="1" ht="12.75">
      <c r="A24" s="21"/>
      <c r="B24" s="21"/>
      <c r="C24" s="21">
        <v>4120</v>
      </c>
      <c r="D24" s="22"/>
      <c r="E24" s="22">
        <f>F24</f>
        <v>30</v>
      </c>
      <c r="F24" s="22">
        <f aca="true" t="shared" si="2" ref="F24:F44">G24+H24+I24+J24+K24</f>
        <v>30</v>
      </c>
      <c r="G24" s="22">
        <v>30</v>
      </c>
      <c r="H24" s="21"/>
      <c r="I24" s="21"/>
      <c r="J24" s="21"/>
      <c r="K24" s="21"/>
      <c r="L24" s="23"/>
      <c r="M24" s="23"/>
      <c r="N24" s="23"/>
      <c r="O24" s="23"/>
      <c r="P24" s="23"/>
    </row>
    <row r="25" spans="1:16" s="8" customFormat="1" ht="12.75">
      <c r="A25" s="21"/>
      <c r="B25" s="21"/>
      <c r="C25" s="21">
        <v>4170</v>
      </c>
      <c r="D25" s="22"/>
      <c r="E25" s="22">
        <f>F25</f>
        <v>1200</v>
      </c>
      <c r="F25" s="22">
        <f t="shared" si="2"/>
        <v>1200</v>
      </c>
      <c r="G25" s="22">
        <v>1200</v>
      </c>
      <c r="H25" s="21"/>
      <c r="I25" s="21"/>
      <c r="J25" s="21"/>
      <c r="K25" s="21"/>
      <c r="L25" s="23"/>
      <c r="M25" s="23"/>
      <c r="N25" s="23"/>
      <c r="O25" s="23"/>
      <c r="P25" s="23"/>
    </row>
    <row r="26" spans="1:16" s="8" customFormat="1" ht="12.75">
      <c r="A26" s="21"/>
      <c r="B26" s="21"/>
      <c r="C26" s="21">
        <v>4210</v>
      </c>
      <c r="D26" s="22"/>
      <c r="E26" s="22">
        <f>F26</f>
        <v>65</v>
      </c>
      <c r="F26" s="22">
        <f t="shared" si="2"/>
        <v>65</v>
      </c>
      <c r="G26" s="22"/>
      <c r="H26" s="21">
        <v>65</v>
      </c>
      <c r="I26" s="21"/>
      <c r="J26" s="21"/>
      <c r="K26" s="21"/>
      <c r="L26" s="23"/>
      <c r="M26" s="23"/>
      <c r="N26" s="23"/>
      <c r="O26" s="23"/>
      <c r="P26" s="23"/>
    </row>
    <row r="27" spans="1:16" s="8" customFormat="1" ht="12.75">
      <c r="A27" s="21">
        <v>751</v>
      </c>
      <c r="B27" s="21">
        <v>75108</v>
      </c>
      <c r="C27" s="48" t="s">
        <v>24</v>
      </c>
      <c r="D27" s="22">
        <v>6778</v>
      </c>
      <c r="E27" s="22">
        <f>SUM(E28:E33)</f>
        <v>6778</v>
      </c>
      <c r="F27" s="22">
        <f t="shared" si="2"/>
        <v>6778</v>
      </c>
      <c r="G27" s="22">
        <f>SUM(G28:G33)</f>
        <v>5393</v>
      </c>
      <c r="H27" s="22">
        <f>SUM(H28:H33)</f>
        <v>1385</v>
      </c>
      <c r="I27" s="21"/>
      <c r="J27" s="21"/>
      <c r="K27" s="21"/>
      <c r="L27" s="23"/>
      <c r="M27" s="23"/>
      <c r="N27" s="23"/>
      <c r="O27" s="23"/>
      <c r="P27" s="23"/>
    </row>
    <row r="28" spans="1:16" s="8" customFormat="1" ht="12.75">
      <c r="A28" s="21"/>
      <c r="B28" s="21"/>
      <c r="C28" s="48" t="s">
        <v>27</v>
      </c>
      <c r="D28" s="22"/>
      <c r="E28" s="22">
        <f aca="true" t="shared" si="3" ref="E28:E33">F28</f>
        <v>695</v>
      </c>
      <c r="F28" s="22">
        <f t="shared" si="2"/>
        <v>695</v>
      </c>
      <c r="G28" s="22">
        <v>695</v>
      </c>
      <c r="H28" s="22"/>
      <c r="I28" s="21"/>
      <c r="J28" s="21"/>
      <c r="K28" s="21"/>
      <c r="L28" s="23"/>
      <c r="M28" s="23"/>
      <c r="N28" s="23"/>
      <c r="O28" s="23"/>
      <c r="P28" s="23"/>
    </row>
    <row r="29" spans="1:16" s="8" customFormat="1" ht="12.75">
      <c r="A29" s="21"/>
      <c r="B29" s="21"/>
      <c r="C29" s="48" t="s">
        <v>28</v>
      </c>
      <c r="D29" s="22"/>
      <c r="E29" s="22">
        <f t="shared" si="3"/>
        <v>113</v>
      </c>
      <c r="F29" s="22">
        <f t="shared" si="2"/>
        <v>113</v>
      </c>
      <c r="G29" s="22">
        <v>113</v>
      </c>
      <c r="H29" s="22"/>
      <c r="I29" s="21"/>
      <c r="J29" s="21"/>
      <c r="K29" s="21"/>
      <c r="L29" s="23"/>
      <c r="M29" s="23"/>
      <c r="N29" s="23"/>
      <c r="O29" s="23"/>
      <c r="P29" s="23"/>
    </row>
    <row r="30" spans="1:16" s="8" customFormat="1" ht="12.75">
      <c r="A30" s="21"/>
      <c r="B30" s="21"/>
      <c r="C30" s="48" t="s">
        <v>29</v>
      </c>
      <c r="D30" s="22"/>
      <c r="E30" s="22">
        <f t="shared" si="3"/>
        <v>4585</v>
      </c>
      <c r="F30" s="22">
        <f t="shared" si="2"/>
        <v>4585</v>
      </c>
      <c r="G30" s="22">
        <v>4585</v>
      </c>
      <c r="H30" s="22"/>
      <c r="I30" s="21"/>
      <c r="J30" s="21"/>
      <c r="K30" s="21"/>
      <c r="L30" s="23"/>
      <c r="M30" s="23"/>
      <c r="N30" s="23"/>
      <c r="O30" s="23"/>
      <c r="P30" s="23"/>
    </row>
    <row r="31" spans="1:16" s="8" customFormat="1" ht="12.75">
      <c r="A31" s="21"/>
      <c r="B31" s="21"/>
      <c r="C31" s="48" t="s">
        <v>30</v>
      </c>
      <c r="D31" s="22"/>
      <c r="E31" s="22">
        <f t="shared" si="3"/>
        <v>900</v>
      </c>
      <c r="F31" s="22">
        <f t="shared" si="2"/>
        <v>900</v>
      </c>
      <c r="G31" s="22"/>
      <c r="H31" s="22">
        <v>900</v>
      </c>
      <c r="I31" s="21"/>
      <c r="J31" s="21"/>
      <c r="K31" s="21"/>
      <c r="L31" s="23"/>
      <c r="M31" s="23"/>
      <c r="N31" s="23"/>
      <c r="O31" s="23"/>
      <c r="P31" s="23"/>
    </row>
    <row r="32" spans="1:16" s="8" customFormat="1" ht="12.75">
      <c r="A32" s="21"/>
      <c r="B32" s="21"/>
      <c r="C32" s="48" t="s">
        <v>25</v>
      </c>
      <c r="D32" s="22"/>
      <c r="E32" s="22">
        <f t="shared" si="3"/>
        <v>285</v>
      </c>
      <c r="F32" s="22">
        <f t="shared" si="2"/>
        <v>285</v>
      </c>
      <c r="G32" s="22"/>
      <c r="H32" s="22">
        <v>285</v>
      </c>
      <c r="I32" s="21"/>
      <c r="J32" s="21"/>
      <c r="K32" s="21"/>
      <c r="L32" s="23"/>
      <c r="M32" s="23"/>
      <c r="N32" s="23"/>
      <c r="O32" s="23"/>
      <c r="P32" s="23"/>
    </row>
    <row r="33" spans="1:16" s="8" customFormat="1" ht="12.75">
      <c r="A33" s="21"/>
      <c r="B33" s="21"/>
      <c r="C33" s="48" t="s">
        <v>31</v>
      </c>
      <c r="D33" s="22"/>
      <c r="E33" s="22">
        <f t="shared" si="3"/>
        <v>200</v>
      </c>
      <c r="F33" s="22">
        <f t="shared" si="2"/>
        <v>200</v>
      </c>
      <c r="G33" s="22"/>
      <c r="H33" s="22">
        <v>200</v>
      </c>
      <c r="I33" s="21"/>
      <c r="J33" s="21"/>
      <c r="K33" s="21"/>
      <c r="L33" s="23"/>
      <c r="M33" s="23"/>
      <c r="N33" s="23"/>
      <c r="O33" s="23"/>
      <c r="P33" s="23"/>
    </row>
    <row r="34" spans="1:16" s="8" customFormat="1" ht="13.5" thickBot="1">
      <c r="A34" s="44">
        <v>852</v>
      </c>
      <c r="B34" s="45">
        <v>85212</v>
      </c>
      <c r="C34" s="45">
        <v>2010</v>
      </c>
      <c r="D34" s="28">
        <v>3031786</v>
      </c>
      <c r="E34" s="28">
        <f>SUM(E35:E44)</f>
        <v>3031786</v>
      </c>
      <c r="F34" s="28">
        <f aca="true" t="shared" si="4" ref="F34:K34">SUM(F35:F44)</f>
        <v>3031786</v>
      </c>
      <c r="G34" s="28">
        <f t="shared" si="4"/>
        <v>133224</v>
      </c>
      <c r="H34" s="28">
        <f t="shared" si="4"/>
        <v>5501</v>
      </c>
      <c r="I34" s="28">
        <f t="shared" si="4"/>
        <v>0</v>
      </c>
      <c r="J34" s="28">
        <f t="shared" si="4"/>
        <v>2893061</v>
      </c>
      <c r="K34" s="28">
        <f t="shared" si="4"/>
        <v>0</v>
      </c>
      <c r="L34" s="46"/>
      <c r="M34" s="46"/>
      <c r="N34" s="46"/>
      <c r="O34" s="46"/>
      <c r="P34" s="47"/>
    </row>
    <row r="35" spans="1:16" s="8" customFormat="1" ht="12.75">
      <c r="A35" s="18"/>
      <c r="B35" s="18"/>
      <c r="C35" s="18">
        <v>3110</v>
      </c>
      <c r="D35" s="19"/>
      <c r="E35" s="19">
        <f>F35</f>
        <v>2893061</v>
      </c>
      <c r="F35" s="19">
        <f t="shared" si="2"/>
        <v>2893061</v>
      </c>
      <c r="G35" s="19"/>
      <c r="H35" s="19"/>
      <c r="I35" s="19"/>
      <c r="J35" s="19">
        <v>2893061</v>
      </c>
      <c r="K35" s="18"/>
      <c r="L35" s="20"/>
      <c r="M35" s="20"/>
      <c r="N35" s="20"/>
      <c r="O35" s="20"/>
      <c r="P35" s="20"/>
    </row>
    <row r="36" spans="1:16" s="8" customFormat="1" ht="12.75">
      <c r="A36" s="21"/>
      <c r="B36" s="21"/>
      <c r="C36" s="21">
        <v>4010</v>
      </c>
      <c r="D36" s="22"/>
      <c r="E36" s="22">
        <f aca="true" t="shared" si="5" ref="E36:E44">F36</f>
        <v>64801</v>
      </c>
      <c r="F36" s="22">
        <f t="shared" si="2"/>
        <v>64801</v>
      </c>
      <c r="G36" s="22">
        <v>64801</v>
      </c>
      <c r="H36" s="22"/>
      <c r="I36" s="22"/>
      <c r="J36" s="22"/>
      <c r="K36" s="21"/>
      <c r="L36" s="23"/>
      <c r="M36" s="23"/>
      <c r="N36" s="23"/>
      <c r="O36" s="23"/>
      <c r="P36" s="23"/>
    </row>
    <row r="37" spans="1:16" s="8" customFormat="1" ht="12.75">
      <c r="A37" s="21"/>
      <c r="B37" s="21"/>
      <c r="C37" s="21">
        <v>4040</v>
      </c>
      <c r="D37" s="22"/>
      <c r="E37" s="22">
        <f t="shared" si="5"/>
        <v>5151</v>
      </c>
      <c r="F37" s="22">
        <f t="shared" si="2"/>
        <v>5151</v>
      </c>
      <c r="G37" s="22">
        <v>5151</v>
      </c>
      <c r="H37" s="22"/>
      <c r="I37" s="22"/>
      <c r="J37" s="22"/>
      <c r="K37" s="21"/>
      <c r="L37" s="23"/>
      <c r="M37" s="23"/>
      <c r="N37" s="23"/>
      <c r="O37" s="23"/>
      <c r="P37" s="23"/>
    </row>
    <row r="38" spans="1:16" s="8" customFormat="1" ht="12.75">
      <c r="A38" s="21"/>
      <c r="B38" s="21"/>
      <c r="C38" s="21">
        <v>4110</v>
      </c>
      <c r="D38" s="22"/>
      <c r="E38" s="22">
        <f t="shared" si="5"/>
        <v>58705</v>
      </c>
      <c r="F38" s="22">
        <f t="shared" si="2"/>
        <v>58705</v>
      </c>
      <c r="G38" s="22">
        <v>58705</v>
      </c>
      <c r="H38" s="22"/>
      <c r="I38" s="22"/>
      <c r="J38" s="22"/>
      <c r="K38" s="21"/>
      <c r="L38" s="23"/>
      <c r="M38" s="23"/>
      <c r="N38" s="23"/>
      <c r="O38" s="23"/>
      <c r="P38" s="23"/>
    </row>
    <row r="39" spans="1:16" s="8" customFormat="1" ht="12.75">
      <c r="A39" s="21"/>
      <c r="B39" s="21"/>
      <c r="C39" s="21">
        <v>4120</v>
      </c>
      <c r="D39" s="22"/>
      <c r="E39" s="22">
        <f t="shared" si="5"/>
        <v>1687</v>
      </c>
      <c r="F39" s="22">
        <f t="shared" si="2"/>
        <v>1687</v>
      </c>
      <c r="G39" s="22">
        <v>1687</v>
      </c>
      <c r="H39" s="22"/>
      <c r="I39" s="22"/>
      <c r="J39" s="22"/>
      <c r="K39" s="21"/>
      <c r="L39" s="23"/>
      <c r="M39" s="23"/>
      <c r="N39" s="23"/>
      <c r="O39" s="23"/>
      <c r="P39" s="23"/>
    </row>
    <row r="40" spans="1:16" s="8" customFormat="1" ht="12.75">
      <c r="A40" s="21"/>
      <c r="B40" s="21"/>
      <c r="C40" s="21">
        <v>4170</v>
      </c>
      <c r="D40" s="22"/>
      <c r="E40" s="22">
        <f t="shared" si="5"/>
        <v>2880</v>
      </c>
      <c r="F40" s="22">
        <f t="shared" si="2"/>
        <v>2880</v>
      </c>
      <c r="G40" s="22">
        <v>2880</v>
      </c>
      <c r="H40" s="22"/>
      <c r="I40" s="22"/>
      <c r="J40" s="22"/>
      <c r="K40" s="21"/>
      <c r="L40" s="23"/>
      <c r="M40" s="23"/>
      <c r="N40" s="23"/>
      <c r="O40" s="23"/>
      <c r="P40" s="23"/>
    </row>
    <row r="41" spans="1:16" s="8" customFormat="1" ht="12.75">
      <c r="A41" s="21"/>
      <c r="B41" s="21"/>
      <c r="C41" s="21">
        <v>4210</v>
      </c>
      <c r="D41" s="22"/>
      <c r="E41" s="22">
        <f t="shared" si="5"/>
        <v>85</v>
      </c>
      <c r="F41" s="22">
        <f t="shared" si="2"/>
        <v>85</v>
      </c>
      <c r="G41" s="22"/>
      <c r="H41" s="22">
        <v>85</v>
      </c>
      <c r="I41" s="22"/>
      <c r="J41" s="22"/>
      <c r="K41" s="21"/>
      <c r="L41" s="23"/>
      <c r="M41" s="23"/>
      <c r="N41" s="23"/>
      <c r="O41" s="23"/>
      <c r="P41" s="23"/>
    </row>
    <row r="42" spans="1:16" s="8" customFormat="1" ht="12.75">
      <c r="A42" s="21"/>
      <c r="B42" s="21"/>
      <c r="C42" s="21">
        <v>4300</v>
      </c>
      <c r="D42" s="22"/>
      <c r="E42" s="22">
        <f t="shared" si="5"/>
        <v>2686</v>
      </c>
      <c r="F42" s="22">
        <f t="shared" si="2"/>
        <v>2686</v>
      </c>
      <c r="G42" s="22"/>
      <c r="H42" s="22">
        <v>2686</v>
      </c>
      <c r="I42" s="22"/>
      <c r="J42" s="22"/>
      <c r="K42" s="21"/>
      <c r="L42" s="23"/>
      <c r="M42" s="23"/>
      <c r="N42" s="23"/>
      <c r="O42" s="23"/>
      <c r="P42" s="23"/>
    </row>
    <row r="43" spans="1:16" s="8" customFormat="1" ht="12.75">
      <c r="A43" s="21"/>
      <c r="B43" s="21"/>
      <c r="C43" s="21">
        <v>4410</v>
      </c>
      <c r="D43" s="22"/>
      <c r="E43" s="22">
        <f t="shared" si="5"/>
        <v>50</v>
      </c>
      <c r="F43" s="22">
        <f t="shared" si="2"/>
        <v>50</v>
      </c>
      <c r="G43" s="22"/>
      <c r="H43" s="22">
        <v>50</v>
      </c>
      <c r="I43" s="22"/>
      <c r="J43" s="22"/>
      <c r="K43" s="21"/>
      <c r="L43" s="23"/>
      <c r="M43" s="23"/>
      <c r="N43" s="23"/>
      <c r="O43" s="23"/>
      <c r="P43" s="23"/>
    </row>
    <row r="44" spans="1:16" s="8" customFormat="1" ht="13.5" thickBot="1">
      <c r="A44" s="24"/>
      <c r="B44" s="24"/>
      <c r="C44" s="24">
        <v>4440</v>
      </c>
      <c r="D44" s="25"/>
      <c r="E44" s="25">
        <f t="shared" si="5"/>
        <v>2680</v>
      </c>
      <c r="F44" s="25">
        <f t="shared" si="2"/>
        <v>2680</v>
      </c>
      <c r="G44" s="25"/>
      <c r="H44" s="25">
        <v>2680</v>
      </c>
      <c r="I44" s="25"/>
      <c r="J44" s="25"/>
      <c r="K44" s="24"/>
      <c r="L44" s="26"/>
      <c r="M44" s="26"/>
      <c r="N44" s="26"/>
      <c r="O44" s="26"/>
      <c r="P44" s="26"/>
    </row>
    <row r="45" spans="1:16" s="8" customFormat="1" ht="13.5" thickBot="1">
      <c r="A45" s="13"/>
      <c r="B45" s="14">
        <v>85213</v>
      </c>
      <c r="C45" s="14">
        <v>2010</v>
      </c>
      <c r="D45" s="15">
        <v>5546</v>
      </c>
      <c r="E45" s="15">
        <f>SUM(E46)</f>
        <v>5546</v>
      </c>
      <c r="F45" s="15">
        <f>SUM(F46)</f>
        <v>5546</v>
      </c>
      <c r="G45" s="15">
        <f>SUM(G46)</f>
        <v>5546</v>
      </c>
      <c r="H45" s="15"/>
      <c r="I45" s="15"/>
      <c r="J45" s="15"/>
      <c r="K45" s="14"/>
      <c r="L45" s="16"/>
      <c r="M45" s="16"/>
      <c r="N45" s="16"/>
      <c r="O45" s="16"/>
      <c r="P45" s="17"/>
    </row>
    <row r="46" spans="1:16" s="8" customFormat="1" ht="12.75">
      <c r="A46" s="18"/>
      <c r="B46" s="18"/>
      <c r="C46" s="18">
        <v>4130</v>
      </c>
      <c r="D46" s="19"/>
      <c r="E46" s="19">
        <v>5546</v>
      </c>
      <c r="F46" s="19">
        <f>G46</f>
        <v>5546</v>
      </c>
      <c r="G46" s="19">
        <v>5546</v>
      </c>
      <c r="H46" s="18"/>
      <c r="I46" s="18"/>
      <c r="J46" s="18"/>
      <c r="K46" s="18"/>
      <c r="L46" s="20"/>
      <c r="M46" s="20"/>
      <c r="N46" s="20"/>
      <c r="O46" s="20"/>
      <c r="P46" s="20"/>
    </row>
    <row r="47" spans="1:16" ht="24.75" customHeight="1">
      <c r="A47" s="58" t="s">
        <v>21</v>
      </c>
      <c r="B47" s="58"/>
      <c r="C47" s="58"/>
      <c r="D47" s="27">
        <f>D9+D12+D17+D22+D27+D34+D45</f>
        <v>3137931</v>
      </c>
      <c r="E47" s="27">
        <f aca="true" t="shared" si="6" ref="E47:P47">E9+E12+E17+E22+E27+E34+E45</f>
        <v>3137931</v>
      </c>
      <c r="F47" s="27">
        <f t="shared" si="6"/>
        <v>3137931</v>
      </c>
      <c r="G47" s="27">
        <f t="shared" si="6"/>
        <v>205981</v>
      </c>
      <c r="H47" s="27">
        <f t="shared" si="6"/>
        <v>38889</v>
      </c>
      <c r="I47" s="27">
        <f t="shared" si="6"/>
        <v>0</v>
      </c>
      <c r="J47" s="27">
        <f t="shared" si="6"/>
        <v>2893061</v>
      </c>
      <c r="K47" s="27">
        <f t="shared" si="6"/>
        <v>0</v>
      </c>
      <c r="L47" s="27">
        <f t="shared" si="6"/>
        <v>0</v>
      </c>
      <c r="M47" s="27">
        <f t="shared" si="6"/>
        <v>0</v>
      </c>
      <c r="N47" s="27">
        <f t="shared" si="6"/>
        <v>0</v>
      </c>
      <c r="O47" s="27">
        <f t="shared" si="6"/>
        <v>0</v>
      </c>
      <c r="P47" s="27">
        <f t="shared" si="6"/>
        <v>0</v>
      </c>
    </row>
  </sheetData>
  <sheetProtection/>
  <mergeCells count="19">
    <mergeCell ref="A47:C4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3
do Zarzadzenia
 Wójta Nr 55/11 
z dnia 22 września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2011-09-29T11:28:46Z</cp:lastPrinted>
  <dcterms:created xsi:type="dcterms:W3CDTF">2011-06-07T11:57:25Z</dcterms:created>
  <dcterms:modified xsi:type="dcterms:W3CDTF">2011-09-29T11:28:57Z</dcterms:modified>
  <cp:category/>
  <cp:version/>
  <cp:contentType/>
  <cp:contentStatus/>
</cp:coreProperties>
</file>