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<sst xmlns="http://schemas.openxmlformats.org/spreadsheetml/2006/main" count="51" uniqueCount="27">
  <si>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</si>
  <si>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</si>
  <si>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</si>
  <si>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</si>
  <si>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</si>
  <si>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</si>
  <si>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</si>
  <si>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</si>
  <si>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</si>
  <si>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</si>
  <si>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</si>
  <si>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</si>
  <si>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</si>
  <si>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</si>
  <si>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</si>
  <si>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</si>
  <si>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</si>
  <si>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</si>
  <si>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</si>
  <si>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</si>
  <si>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Dochody i wydatki związane z realizacją zadań z zakresu administracji rządowej i innych zadań zleconych odrębnymi ustawami w  2012 r.</t>
  </si>
  <si>
    <t>Wydatki 
na 2012 r.</t>
  </si>
  <si>
    <t>Dochody i wydatki związane z realizacją zadań z zakresu administracji rządowej i innych zadań zleconych odrębnymi ustawami w 2012 r.</t>
  </si>
  <si>
    <t>Wydatki
na 2012 r.</t>
  </si>
  <si>
    <t>010</t>
  </si>
  <si>
    <t>01095</t>
  </si>
  <si>
    <t>Załącznik Nr  3                                                       do zarządzenia  Nr 0050.25.2012                     Wójta Gminy Bliżyn  z dnia 25 maja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</si>
</sst>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/>
    </xf>
    <xf numFmtId="3" fontId="25" fillId="0" borderId="11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3" fontId="22" fillId="0" borderId="18" xfId="0" applyNumberFormat="1" applyFont="1" applyBorder="1" applyAlignment="1">
      <alignment vertical="top" wrapText="1"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vertical="top" wrapText="1"/>
    </xf>
    <xf numFmtId="3" fontId="22" fillId="0" borderId="20" xfId="0" applyNumberFormat="1" applyFont="1" applyBorder="1" applyAlignment="1">
      <alignment vertical="top" wrapText="1"/>
    </xf>
    <xf numFmtId="3" fontId="22" fillId="0" borderId="20" xfId="0" applyNumberFormat="1" applyFont="1" applyBorder="1" applyAlignment="1">
      <alignment/>
    </xf>
    <xf numFmtId="0" fontId="22" fillId="0" borderId="21" xfId="0" applyFont="1" applyBorder="1" applyAlignment="1">
      <alignment vertical="top" wrapText="1"/>
    </xf>
    <xf numFmtId="3" fontId="22" fillId="0" borderId="21" xfId="0" applyNumberFormat="1" applyFont="1" applyBorder="1" applyAlignment="1">
      <alignment vertical="top" wrapText="1"/>
    </xf>
    <xf numFmtId="3" fontId="22" fillId="0" borderId="22" xfId="0" applyNumberFormat="1" applyFont="1" applyBorder="1" applyAlignment="1">
      <alignment vertical="top" wrapText="1"/>
    </xf>
    <xf numFmtId="3" fontId="22" fillId="0" borderId="21" xfId="0" applyNumberFormat="1" applyFont="1" applyBorder="1" applyAlignment="1">
      <alignment/>
    </xf>
    <xf numFmtId="0" fontId="22" fillId="0" borderId="23" xfId="0" applyFont="1" applyBorder="1" applyAlignment="1">
      <alignment vertical="top" wrapText="1"/>
    </xf>
    <xf numFmtId="3" fontId="22" fillId="0" borderId="23" xfId="0" applyNumberFormat="1" applyFont="1" applyBorder="1" applyAlignment="1">
      <alignment vertical="top" wrapText="1"/>
    </xf>
    <xf numFmtId="3" fontId="22" fillId="0" borderId="24" xfId="0" applyNumberFormat="1" applyFont="1" applyBorder="1" applyAlignment="1">
      <alignment vertical="top" wrapText="1"/>
    </xf>
    <xf numFmtId="3" fontId="22" fillId="0" borderId="23" xfId="0" applyNumberFormat="1" applyFont="1" applyBorder="1" applyAlignment="1">
      <alignment/>
    </xf>
    <xf numFmtId="0" fontId="22" fillId="0" borderId="13" xfId="0" applyFont="1" applyBorder="1" applyAlignment="1">
      <alignment vertical="top" wrapText="1"/>
    </xf>
    <xf numFmtId="3" fontId="22" fillId="0" borderId="13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8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7" fillId="20" borderId="27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vertical="top" wrapText="1"/>
    </xf>
    <xf numFmtId="3" fontId="22" fillId="0" borderId="30" xfId="0" applyNumberFormat="1" applyFont="1" applyBorder="1" applyAlignment="1">
      <alignment vertical="top" wrapText="1"/>
    </xf>
    <xf numFmtId="0" fontId="22" fillId="0" borderId="12" xfId="0" applyFont="1" applyBorder="1" applyAlignment="1">
      <alignment vertical="center"/>
    </xf>
    <xf numFmtId="3" fontId="22" fillId="0" borderId="19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view="pageLayout" workbookViewId="0" topLeftCell="A4">
      <selection activeCell="F10" sqref="F10"/>
    </sheetView>
  </sheetViews>
  <sheetFormatPr defaultColWidth="9.00390625" defaultRowHeight="12.75"/>
  <cols>
    <col min="1" max="1" width="5.25390625" style="3" customWidth="1"/>
    <col min="2" max="2" width="6.25390625" style="3" customWidth="1"/>
    <col min="3" max="3" width="4.875" style="3" customWidth="1"/>
    <col min="4" max="4" width="9.875" style="3" customWidth="1"/>
    <col min="5" max="5" width="10.00390625" style="3" customWidth="1"/>
    <col min="6" max="6" width="10.375" style="3" customWidth="1"/>
    <col min="7" max="7" width="9.625" style="3" customWidth="1"/>
    <col min="8" max="8" width="7.625" style="3" customWidth="1"/>
    <col min="9" max="9" width="6.25390625" style="3" customWidth="1"/>
    <col min="10" max="10" width="9.00390625" style="3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7" t="s">
        <v>0</v>
      </c>
    </row>
    <row r="4" spans="1:16" s="8" customFormat="1" ht="12.75">
      <c r="A4" s="56" t="s">
        <v>1</v>
      </c>
      <c r="B4" s="56" t="s">
        <v>2</v>
      </c>
      <c r="C4" s="56" t="s">
        <v>3</v>
      </c>
      <c r="D4" s="56" t="s">
        <v>4</v>
      </c>
      <c r="E4" s="59" t="s">
        <v>21</v>
      </c>
      <c r="F4" s="62" t="s">
        <v>5</v>
      </c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s="8" customFormat="1" ht="12.75">
      <c r="A5" s="57"/>
      <c r="B5" s="57"/>
      <c r="C5" s="57"/>
      <c r="D5" s="57"/>
      <c r="E5" s="60"/>
      <c r="F5" s="59" t="s">
        <v>6</v>
      </c>
      <c r="G5" s="65" t="s">
        <v>5</v>
      </c>
      <c r="H5" s="65"/>
      <c r="I5" s="65"/>
      <c r="J5" s="65"/>
      <c r="K5" s="65"/>
      <c r="L5" s="59" t="s">
        <v>7</v>
      </c>
      <c r="M5" s="66" t="s">
        <v>5</v>
      </c>
      <c r="N5" s="67"/>
      <c r="O5" s="67"/>
      <c r="P5" s="68"/>
    </row>
    <row r="6" spans="1:16" s="8" customFormat="1" ht="25.5" customHeight="1">
      <c r="A6" s="57"/>
      <c r="B6" s="57"/>
      <c r="C6" s="57"/>
      <c r="D6" s="57"/>
      <c r="E6" s="60"/>
      <c r="F6" s="60"/>
      <c r="G6" s="62" t="s">
        <v>8</v>
      </c>
      <c r="H6" s="64"/>
      <c r="I6" s="59" t="s">
        <v>9</v>
      </c>
      <c r="J6" s="59" t="s">
        <v>10</v>
      </c>
      <c r="K6" s="59" t="s">
        <v>11</v>
      </c>
      <c r="L6" s="60"/>
      <c r="M6" s="62" t="s">
        <v>12</v>
      </c>
      <c r="N6" s="9" t="s">
        <v>13</v>
      </c>
      <c r="O6" s="65" t="s">
        <v>14</v>
      </c>
      <c r="P6" s="65" t="s">
        <v>15</v>
      </c>
    </row>
    <row r="7" spans="1:16" s="8" customFormat="1" ht="84">
      <c r="A7" s="58"/>
      <c r="B7" s="58"/>
      <c r="C7" s="58"/>
      <c r="D7" s="58"/>
      <c r="E7" s="61"/>
      <c r="F7" s="61"/>
      <c r="G7" s="11" t="s">
        <v>16</v>
      </c>
      <c r="H7" s="11" t="s">
        <v>17</v>
      </c>
      <c r="I7" s="61"/>
      <c r="J7" s="61"/>
      <c r="K7" s="61"/>
      <c r="L7" s="61"/>
      <c r="M7" s="65"/>
      <c r="N7" s="10" t="s">
        <v>18</v>
      </c>
      <c r="O7" s="65"/>
      <c r="P7" s="65"/>
    </row>
    <row r="8" spans="1:16" s="8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3.5" thickBot="1">
      <c r="A9" s="18">
        <v>852</v>
      </c>
      <c r="B9" s="19">
        <v>85213</v>
      </c>
      <c r="C9" s="19">
        <v>2010</v>
      </c>
      <c r="D9" s="17">
        <v>1649</v>
      </c>
      <c r="E9" s="17">
        <f aca="true" t="shared" si="0" ref="E9:K9">SUM(E10:E10)</f>
        <v>1649</v>
      </c>
      <c r="F9" s="17">
        <f t="shared" si="0"/>
        <v>1649</v>
      </c>
      <c r="G9" s="17">
        <f t="shared" si="0"/>
        <v>0</v>
      </c>
      <c r="H9" s="17">
        <f t="shared" si="0"/>
        <v>1649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20"/>
      <c r="M9" s="20"/>
      <c r="N9" s="20"/>
      <c r="O9" s="20"/>
      <c r="P9" s="21"/>
    </row>
    <row r="10" spans="1:16" s="8" customFormat="1" ht="12.75">
      <c r="A10" s="13"/>
      <c r="B10" s="13"/>
      <c r="C10" s="13">
        <v>4130</v>
      </c>
      <c r="D10" s="14"/>
      <c r="E10" s="14">
        <f>F10</f>
        <v>1649</v>
      </c>
      <c r="F10" s="14">
        <f>G10+H10+I10+J10+K10</f>
        <v>1649</v>
      </c>
      <c r="G10" s="14"/>
      <c r="H10" s="14">
        <v>1649</v>
      </c>
      <c r="I10" s="14"/>
      <c r="J10" s="14"/>
      <c r="K10" s="13"/>
      <c r="L10" s="15"/>
      <c r="M10" s="15"/>
      <c r="N10" s="15"/>
      <c r="O10" s="15"/>
      <c r="P10" s="15"/>
    </row>
    <row r="11" spans="1:16" ht="24.75" customHeight="1">
      <c r="A11" s="54" t="s">
        <v>19</v>
      </c>
      <c r="B11" s="54"/>
      <c r="C11" s="54"/>
      <c r="D11" s="16">
        <f aca="true" t="shared" si="1" ref="D11:I11">D9</f>
        <v>1649</v>
      </c>
      <c r="E11" s="16">
        <f t="shared" si="1"/>
        <v>1649</v>
      </c>
      <c r="F11" s="16">
        <f t="shared" si="1"/>
        <v>1649</v>
      </c>
      <c r="G11" s="16">
        <f t="shared" si="1"/>
        <v>0</v>
      </c>
      <c r="H11" s="16">
        <f t="shared" si="1"/>
        <v>1649</v>
      </c>
      <c r="I11" s="16">
        <f t="shared" si="1"/>
        <v>0</v>
      </c>
      <c r="J11" s="16">
        <f>J9</f>
        <v>0</v>
      </c>
      <c r="K11" s="16"/>
      <c r="L11" s="16"/>
      <c r="M11" s="16"/>
      <c r="N11" s="16"/>
      <c r="O11" s="16"/>
      <c r="P11" s="16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11:C11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Zarzadzenia Nr 0050.25.2012
Wójta Gminy Bliżyn 
z dnia 25 maja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G7" sqref="G7:H7"/>
    </sheetView>
  </sheetViews>
  <sheetFormatPr defaultColWidth="9.00390625" defaultRowHeight="12.75"/>
  <cols>
    <col min="1" max="1" width="5.125" style="5" customWidth="1"/>
    <col min="2" max="2" width="6.625" style="5" customWidth="1"/>
    <col min="3" max="3" width="5.00390625" style="5" customWidth="1"/>
    <col min="4" max="4" width="10.125" style="5" customWidth="1"/>
    <col min="5" max="5" width="10.00390625" style="5" customWidth="1"/>
    <col min="6" max="6" width="10.625" style="5" customWidth="1"/>
    <col min="7" max="7" width="9.75390625" style="5" customWidth="1"/>
    <col min="8" max="8" width="7.625" style="5" customWidth="1"/>
    <col min="9" max="9" width="6.00390625" style="5" customWidth="1"/>
    <col min="10" max="10" width="10.25390625" style="5" customWidth="1"/>
    <col min="11" max="11" width="8.375" style="5" customWidth="1"/>
    <col min="12" max="12" width="9.125" style="6" customWidth="1"/>
    <col min="13" max="13" width="8.125" style="6" customWidth="1"/>
    <col min="14" max="14" width="8.875" style="6" customWidth="1"/>
    <col min="15" max="16384" width="9.125" style="6" customWidth="1"/>
  </cols>
  <sheetData>
    <row r="1" spans="13:16" ht="36" customHeight="1">
      <c r="M1" s="78" t="s">
        <v>26</v>
      </c>
      <c r="N1" s="78"/>
      <c r="O1" s="78"/>
      <c r="P1" s="78"/>
    </row>
    <row r="2" spans="1:16" ht="18.7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8" ht="18.75">
      <c r="A3" s="22"/>
      <c r="B3" s="22"/>
      <c r="C3" s="22"/>
      <c r="D3" s="22"/>
      <c r="E3" s="22"/>
      <c r="F3" s="22"/>
      <c r="G3" s="22"/>
      <c r="H3" s="22"/>
    </row>
    <row r="4" spans="1:16" ht="12.75">
      <c r="A4" s="4"/>
      <c r="B4" s="4"/>
      <c r="C4" s="4"/>
      <c r="D4" s="4"/>
      <c r="E4" s="4"/>
      <c r="F4" s="4"/>
      <c r="P4" s="7" t="s">
        <v>0</v>
      </c>
    </row>
    <row r="5" spans="1:16" ht="12.75">
      <c r="A5" s="56" t="s">
        <v>1</v>
      </c>
      <c r="B5" s="56" t="s">
        <v>2</v>
      </c>
      <c r="C5" s="56" t="s">
        <v>3</v>
      </c>
      <c r="D5" s="56" t="s">
        <v>4</v>
      </c>
      <c r="E5" s="59" t="s">
        <v>23</v>
      </c>
      <c r="F5" s="62" t="s">
        <v>5</v>
      </c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1:16" ht="15.75" customHeight="1">
      <c r="A6" s="57"/>
      <c r="B6" s="57"/>
      <c r="C6" s="57"/>
      <c r="D6" s="57"/>
      <c r="E6" s="60"/>
      <c r="F6" s="59" t="s">
        <v>6</v>
      </c>
      <c r="G6" s="65" t="s">
        <v>5</v>
      </c>
      <c r="H6" s="65"/>
      <c r="I6" s="65"/>
      <c r="J6" s="65"/>
      <c r="K6" s="65"/>
      <c r="L6" s="59" t="s">
        <v>7</v>
      </c>
      <c r="M6" s="66" t="s">
        <v>5</v>
      </c>
      <c r="N6" s="67"/>
      <c r="O6" s="67"/>
      <c r="P6" s="68"/>
    </row>
    <row r="7" spans="1:16" ht="19.5" customHeight="1">
      <c r="A7" s="57"/>
      <c r="B7" s="57"/>
      <c r="C7" s="57"/>
      <c r="D7" s="57"/>
      <c r="E7" s="60"/>
      <c r="F7" s="60"/>
      <c r="G7" s="62" t="s">
        <v>8</v>
      </c>
      <c r="H7" s="64"/>
      <c r="I7" s="59" t="s">
        <v>9</v>
      </c>
      <c r="J7" s="59" t="s">
        <v>10</v>
      </c>
      <c r="K7" s="59" t="s">
        <v>11</v>
      </c>
      <c r="L7" s="60"/>
      <c r="M7" s="62" t="s">
        <v>12</v>
      </c>
      <c r="N7" s="9" t="s">
        <v>13</v>
      </c>
      <c r="O7" s="65" t="s">
        <v>14</v>
      </c>
      <c r="P7" s="65" t="s">
        <v>15</v>
      </c>
    </row>
    <row r="8" spans="1:16" ht="84">
      <c r="A8" s="58"/>
      <c r="B8" s="58"/>
      <c r="C8" s="58"/>
      <c r="D8" s="58"/>
      <c r="E8" s="61"/>
      <c r="F8" s="61"/>
      <c r="G8" s="11" t="s">
        <v>16</v>
      </c>
      <c r="H8" s="11" t="s">
        <v>17</v>
      </c>
      <c r="I8" s="61"/>
      <c r="J8" s="61"/>
      <c r="K8" s="61"/>
      <c r="L8" s="61"/>
      <c r="M8" s="65"/>
      <c r="N8" s="10" t="s">
        <v>18</v>
      </c>
      <c r="O8" s="65"/>
      <c r="P8" s="65"/>
    </row>
    <row r="9" spans="1:16" ht="10.5" customHeight="1" thickBo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</row>
    <row r="10" spans="1:16" ht="13.5" customHeight="1" thickBot="1">
      <c r="A10" s="47" t="s">
        <v>24</v>
      </c>
      <c r="B10" s="48" t="s">
        <v>25</v>
      </c>
      <c r="C10" s="49">
        <v>2010</v>
      </c>
      <c r="D10" s="51">
        <v>8901</v>
      </c>
      <c r="E10" s="51">
        <f>SUM(E11:E12)</f>
        <v>8901</v>
      </c>
      <c r="F10" s="51">
        <f>SUM(F11:F12)</f>
        <v>8901</v>
      </c>
      <c r="G10" s="51"/>
      <c r="H10" s="51">
        <f>SUM(H11:H12)</f>
        <v>8901</v>
      </c>
      <c r="I10" s="50"/>
      <c r="J10" s="50"/>
      <c r="K10" s="50"/>
      <c r="L10" s="50"/>
      <c r="M10" s="50"/>
      <c r="N10" s="50"/>
      <c r="O10" s="50"/>
      <c r="P10" s="52"/>
    </row>
    <row r="11" spans="1:16" ht="10.5" customHeight="1">
      <c r="A11" s="42"/>
      <c r="B11" s="43"/>
      <c r="C11" s="45">
        <v>4300</v>
      </c>
      <c r="D11" s="43"/>
      <c r="E11" s="44">
        <v>175</v>
      </c>
      <c r="F11" s="44">
        <v>175</v>
      </c>
      <c r="G11" s="44"/>
      <c r="H11" s="44">
        <v>175</v>
      </c>
      <c r="I11" s="43"/>
      <c r="J11" s="43"/>
      <c r="K11" s="43"/>
      <c r="L11" s="43"/>
      <c r="M11" s="43"/>
      <c r="N11" s="43"/>
      <c r="O11" s="43"/>
      <c r="P11" s="53"/>
    </row>
    <row r="12" spans="1:16" ht="13.5" thickBot="1">
      <c r="A12" s="42"/>
      <c r="B12" s="43"/>
      <c r="C12" s="45">
        <v>4430</v>
      </c>
      <c r="D12" s="43"/>
      <c r="E12" s="44">
        <v>8726</v>
      </c>
      <c r="F12" s="44">
        <v>8726</v>
      </c>
      <c r="G12" s="44"/>
      <c r="H12" s="44">
        <v>8726</v>
      </c>
      <c r="I12" s="43"/>
      <c r="J12" s="43"/>
      <c r="K12" s="43"/>
      <c r="L12" s="43"/>
      <c r="M12" s="43"/>
      <c r="N12" s="43"/>
      <c r="O12" s="43"/>
      <c r="P12" s="46"/>
    </row>
    <row r="13" spans="1:16" ht="13.5" thickBot="1">
      <c r="A13" s="23">
        <v>750</v>
      </c>
      <c r="B13" s="24">
        <v>75011</v>
      </c>
      <c r="C13" s="24">
        <v>2010</v>
      </c>
      <c r="D13" s="25">
        <v>58865</v>
      </c>
      <c r="E13" s="25">
        <f>E14+E15+E16+E17</f>
        <v>58865</v>
      </c>
      <c r="F13" s="25">
        <f>E13</f>
        <v>58865</v>
      </c>
      <c r="G13" s="25">
        <f>E13</f>
        <v>58865</v>
      </c>
      <c r="H13" s="25">
        <f>H14+H15+H16+H17</f>
        <v>0</v>
      </c>
      <c r="I13" s="25"/>
      <c r="J13" s="25"/>
      <c r="K13" s="25"/>
      <c r="L13" s="26"/>
      <c r="M13" s="26"/>
      <c r="N13" s="26"/>
      <c r="O13" s="26"/>
      <c r="P13" s="27"/>
    </row>
    <row r="14" spans="1:16" ht="12.75">
      <c r="A14" s="28"/>
      <c r="B14" s="28"/>
      <c r="C14" s="28">
        <v>4010</v>
      </c>
      <c r="D14" s="29"/>
      <c r="E14" s="29">
        <v>48160</v>
      </c>
      <c r="F14" s="29">
        <f aca="true" t="shared" si="0" ref="F14:F35">E14</f>
        <v>48160</v>
      </c>
      <c r="G14" s="29">
        <f>E14</f>
        <v>48160</v>
      </c>
      <c r="H14" s="29"/>
      <c r="I14" s="29"/>
      <c r="J14" s="29"/>
      <c r="K14" s="29"/>
      <c r="L14" s="30"/>
      <c r="M14" s="30"/>
      <c r="N14" s="30"/>
      <c r="O14" s="30"/>
      <c r="P14" s="30"/>
    </row>
    <row r="15" spans="1:16" ht="12.75">
      <c r="A15" s="31"/>
      <c r="B15" s="31"/>
      <c r="C15" s="31">
        <v>4040</v>
      </c>
      <c r="D15" s="32"/>
      <c r="E15" s="32">
        <v>3180</v>
      </c>
      <c r="F15" s="33">
        <f t="shared" si="0"/>
        <v>3180</v>
      </c>
      <c r="G15" s="32">
        <f>E15</f>
        <v>3180</v>
      </c>
      <c r="H15" s="32"/>
      <c r="I15" s="32"/>
      <c r="J15" s="32"/>
      <c r="K15" s="32"/>
      <c r="L15" s="34"/>
      <c r="M15" s="34"/>
      <c r="N15" s="34"/>
      <c r="O15" s="34"/>
      <c r="P15" s="34"/>
    </row>
    <row r="16" spans="1:16" ht="12.75">
      <c r="A16" s="31"/>
      <c r="B16" s="31"/>
      <c r="C16" s="31">
        <v>4110</v>
      </c>
      <c r="D16" s="32"/>
      <c r="E16" s="32">
        <v>6480</v>
      </c>
      <c r="F16" s="33">
        <f t="shared" si="0"/>
        <v>6480</v>
      </c>
      <c r="G16" s="32">
        <f>E16</f>
        <v>6480</v>
      </c>
      <c r="H16" s="32"/>
      <c r="I16" s="32"/>
      <c r="J16" s="32"/>
      <c r="K16" s="32"/>
      <c r="L16" s="34"/>
      <c r="M16" s="34"/>
      <c r="N16" s="34"/>
      <c r="O16" s="34"/>
      <c r="P16" s="34"/>
    </row>
    <row r="17" spans="1:16" ht="13.5" thickBot="1">
      <c r="A17" s="35"/>
      <c r="B17" s="35"/>
      <c r="C17" s="35">
        <v>4120</v>
      </c>
      <c r="D17" s="36"/>
      <c r="E17" s="36">
        <v>1045</v>
      </c>
      <c r="F17" s="37">
        <f t="shared" si="0"/>
        <v>1045</v>
      </c>
      <c r="G17" s="36">
        <f>E17</f>
        <v>1045</v>
      </c>
      <c r="H17" s="36"/>
      <c r="I17" s="36"/>
      <c r="J17" s="36"/>
      <c r="K17" s="36"/>
      <c r="L17" s="38"/>
      <c r="M17" s="38"/>
      <c r="N17" s="38"/>
      <c r="O17" s="38"/>
      <c r="P17" s="38"/>
    </row>
    <row r="18" spans="1:16" ht="13.5" thickBot="1">
      <c r="A18" s="23">
        <v>751</v>
      </c>
      <c r="B18" s="24">
        <v>75101</v>
      </c>
      <c r="C18" s="24">
        <v>2010</v>
      </c>
      <c r="D18" s="25">
        <v>1522</v>
      </c>
      <c r="E18" s="25">
        <f>E19+E20+E21+E22</f>
        <v>1522</v>
      </c>
      <c r="F18" s="25">
        <f t="shared" si="0"/>
        <v>1522</v>
      </c>
      <c r="G18" s="25">
        <f>G19+G20+G21</f>
        <v>1413</v>
      </c>
      <c r="H18" s="25">
        <f>H22</f>
        <v>109</v>
      </c>
      <c r="I18" s="25"/>
      <c r="J18" s="25"/>
      <c r="K18" s="25"/>
      <c r="L18" s="26"/>
      <c r="M18" s="26"/>
      <c r="N18" s="26"/>
      <c r="O18" s="26"/>
      <c r="P18" s="27"/>
    </row>
    <row r="19" spans="1:16" ht="12.75">
      <c r="A19" s="28"/>
      <c r="B19" s="28"/>
      <c r="C19" s="28">
        <v>4110</v>
      </c>
      <c r="D19" s="29"/>
      <c r="E19" s="29">
        <v>183</v>
      </c>
      <c r="F19" s="29">
        <f t="shared" si="0"/>
        <v>183</v>
      </c>
      <c r="G19" s="29">
        <f>E19</f>
        <v>183</v>
      </c>
      <c r="H19" s="29"/>
      <c r="I19" s="29"/>
      <c r="J19" s="29"/>
      <c r="K19" s="29"/>
      <c r="L19" s="30"/>
      <c r="M19" s="30"/>
      <c r="N19" s="30"/>
      <c r="O19" s="30"/>
      <c r="P19" s="30"/>
    </row>
    <row r="20" spans="1:16" ht="12.75">
      <c r="A20" s="31"/>
      <c r="B20" s="31"/>
      <c r="C20" s="31">
        <v>4120</v>
      </c>
      <c r="D20" s="32"/>
      <c r="E20" s="32">
        <v>30</v>
      </c>
      <c r="F20" s="33">
        <f t="shared" si="0"/>
        <v>30</v>
      </c>
      <c r="G20" s="32">
        <f>E20</f>
        <v>30</v>
      </c>
      <c r="H20" s="32"/>
      <c r="I20" s="32"/>
      <c r="J20" s="32"/>
      <c r="K20" s="32"/>
      <c r="L20" s="34"/>
      <c r="M20" s="34"/>
      <c r="N20" s="34"/>
      <c r="O20" s="34"/>
      <c r="P20" s="34"/>
    </row>
    <row r="21" spans="1:16" ht="12.75">
      <c r="A21" s="31"/>
      <c r="B21" s="31"/>
      <c r="C21" s="31">
        <v>4170</v>
      </c>
      <c r="D21" s="32"/>
      <c r="E21" s="32">
        <v>1200</v>
      </c>
      <c r="F21" s="33">
        <f t="shared" si="0"/>
        <v>1200</v>
      </c>
      <c r="G21" s="32">
        <f>E21</f>
        <v>1200</v>
      </c>
      <c r="H21" s="32"/>
      <c r="I21" s="32"/>
      <c r="J21" s="32"/>
      <c r="K21" s="32"/>
      <c r="L21" s="34"/>
      <c r="M21" s="34"/>
      <c r="N21" s="34"/>
      <c r="O21" s="34"/>
      <c r="P21" s="34"/>
    </row>
    <row r="22" spans="1:16" ht="13.5" thickBot="1">
      <c r="A22" s="35"/>
      <c r="B22" s="35"/>
      <c r="C22" s="35">
        <v>4210</v>
      </c>
      <c r="D22" s="36"/>
      <c r="E22" s="36">
        <v>109</v>
      </c>
      <c r="F22" s="37">
        <f t="shared" si="0"/>
        <v>109</v>
      </c>
      <c r="G22" s="36"/>
      <c r="H22" s="36">
        <v>109</v>
      </c>
      <c r="I22" s="36"/>
      <c r="J22" s="36"/>
      <c r="K22" s="36"/>
      <c r="L22" s="38"/>
      <c r="M22" s="38"/>
      <c r="N22" s="38"/>
      <c r="O22" s="38"/>
      <c r="P22" s="38"/>
    </row>
    <row r="23" spans="1:16" ht="13.5" thickBot="1">
      <c r="A23" s="23">
        <v>852</v>
      </c>
      <c r="B23" s="24">
        <v>85212</v>
      </c>
      <c r="C23" s="24">
        <v>2010</v>
      </c>
      <c r="D23" s="25">
        <v>3260825</v>
      </c>
      <c r="E23" s="25">
        <f>E24+E25+E26+E27+E28+E29+E30+E31+E32+E33+E34+E35</f>
        <v>3260825</v>
      </c>
      <c r="F23" s="25">
        <f t="shared" si="0"/>
        <v>3260825</v>
      </c>
      <c r="G23" s="25">
        <f>G25+G26+G27+G28+G29</f>
        <v>159476</v>
      </c>
      <c r="H23" s="25">
        <f>H30+H31+H32+H33+H34+H35</f>
        <v>10007</v>
      </c>
      <c r="I23" s="25"/>
      <c r="J23" s="25">
        <f>J24</f>
        <v>3091342</v>
      </c>
      <c r="K23" s="25"/>
      <c r="L23" s="26"/>
      <c r="M23" s="26"/>
      <c r="N23" s="26"/>
      <c r="O23" s="26"/>
      <c r="P23" s="27"/>
    </row>
    <row r="24" spans="1:16" ht="12.75">
      <c r="A24" s="28"/>
      <c r="B24" s="28"/>
      <c r="C24" s="28">
        <v>3110</v>
      </c>
      <c r="D24" s="29"/>
      <c r="E24" s="29">
        <v>3091342</v>
      </c>
      <c r="F24" s="29">
        <f t="shared" si="0"/>
        <v>3091342</v>
      </c>
      <c r="G24" s="29"/>
      <c r="H24" s="29"/>
      <c r="I24" s="29"/>
      <c r="J24" s="29">
        <f>E24</f>
        <v>3091342</v>
      </c>
      <c r="K24" s="29"/>
      <c r="L24" s="30"/>
      <c r="M24" s="30"/>
      <c r="N24" s="30"/>
      <c r="O24" s="30"/>
      <c r="P24" s="30"/>
    </row>
    <row r="25" spans="1:16" ht="12.75">
      <c r="A25" s="31"/>
      <c r="B25" s="31"/>
      <c r="C25" s="31">
        <v>4010</v>
      </c>
      <c r="D25" s="32"/>
      <c r="E25" s="32">
        <v>67060</v>
      </c>
      <c r="F25" s="33">
        <f t="shared" si="0"/>
        <v>67060</v>
      </c>
      <c r="G25" s="32">
        <f>E25</f>
        <v>67060</v>
      </c>
      <c r="H25" s="32"/>
      <c r="I25" s="32"/>
      <c r="J25" s="32"/>
      <c r="K25" s="32"/>
      <c r="L25" s="34"/>
      <c r="M25" s="34"/>
      <c r="N25" s="34"/>
      <c r="O25" s="34"/>
      <c r="P25" s="34"/>
    </row>
    <row r="26" spans="1:16" ht="12.75">
      <c r="A26" s="31"/>
      <c r="B26" s="31"/>
      <c r="C26" s="31">
        <v>4040</v>
      </c>
      <c r="D26" s="32"/>
      <c r="E26" s="32">
        <v>5378</v>
      </c>
      <c r="F26" s="33">
        <f t="shared" si="0"/>
        <v>5378</v>
      </c>
      <c r="G26" s="32">
        <f>E26</f>
        <v>5378</v>
      </c>
      <c r="H26" s="32"/>
      <c r="I26" s="32"/>
      <c r="J26" s="32"/>
      <c r="K26" s="32"/>
      <c r="L26" s="34"/>
      <c r="M26" s="34"/>
      <c r="N26" s="34"/>
      <c r="O26" s="34"/>
      <c r="P26" s="34"/>
    </row>
    <row r="27" spans="1:16" ht="12.75">
      <c r="A27" s="31"/>
      <c r="B27" s="31"/>
      <c r="C27" s="31">
        <v>4110</v>
      </c>
      <c r="D27" s="32"/>
      <c r="E27" s="32">
        <v>83158</v>
      </c>
      <c r="F27" s="33">
        <f t="shared" si="0"/>
        <v>83158</v>
      </c>
      <c r="G27" s="32">
        <f>E27</f>
        <v>83158</v>
      </c>
      <c r="H27" s="32"/>
      <c r="I27" s="32"/>
      <c r="J27" s="32"/>
      <c r="K27" s="32"/>
      <c r="L27" s="34"/>
      <c r="M27" s="34"/>
      <c r="N27" s="34"/>
      <c r="O27" s="34"/>
      <c r="P27" s="34"/>
    </row>
    <row r="28" spans="1:16" ht="12.75">
      <c r="A28" s="31"/>
      <c r="B28" s="31"/>
      <c r="C28" s="31">
        <v>4120</v>
      </c>
      <c r="D28" s="32"/>
      <c r="E28" s="32">
        <v>1780</v>
      </c>
      <c r="F28" s="33">
        <f t="shared" si="0"/>
        <v>1780</v>
      </c>
      <c r="G28" s="32">
        <f>E28</f>
        <v>1780</v>
      </c>
      <c r="H28" s="32"/>
      <c r="I28" s="32"/>
      <c r="J28" s="32"/>
      <c r="K28" s="32"/>
      <c r="L28" s="34"/>
      <c r="M28" s="34"/>
      <c r="N28" s="34"/>
      <c r="O28" s="34"/>
      <c r="P28" s="34"/>
    </row>
    <row r="29" spans="1:16" ht="12.75">
      <c r="A29" s="31"/>
      <c r="B29" s="31"/>
      <c r="C29" s="31">
        <v>4170</v>
      </c>
      <c r="D29" s="32"/>
      <c r="E29" s="32">
        <v>2100</v>
      </c>
      <c r="F29" s="33">
        <f t="shared" si="0"/>
        <v>2100</v>
      </c>
      <c r="G29" s="32">
        <f>E29</f>
        <v>2100</v>
      </c>
      <c r="H29" s="32"/>
      <c r="I29" s="32"/>
      <c r="J29" s="32"/>
      <c r="K29" s="32"/>
      <c r="L29" s="34"/>
      <c r="M29" s="34"/>
      <c r="N29" s="34"/>
      <c r="O29" s="34"/>
      <c r="P29" s="34"/>
    </row>
    <row r="30" spans="1:16" ht="12.75">
      <c r="A30" s="31"/>
      <c r="B30" s="31"/>
      <c r="C30" s="31">
        <v>4210</v>
      </c>
      <c r="D30" s="32"/>
      <c r="E30" s="32">
        <v>1942</v>
      </c>
      <c r="F30" s="33">
        <f t="shared" si="0"/>
        <v>1942</v>
      </c>
      <c r="G30" s="32"/>
      <c r="H30" s="32">
        <f aca="true" t="shared" si="1" ref="H30:H35">E30</f>
        <v>1942</v>
      </c>
      <c r="I30" s="32"/>
      <c r="J30" s="32"/>
      <c r="K30" s="32"/>
      <c r="L30" s="34"/>
      <c r="M30" s="34"/>
      <c r="N30" s="34"/>
      <c r="O30" s="34"/>
      <c r="P30" s="34"/>
    </row>
    <row r="31" spans="1:16" ht="12.75">
      <c r="A31" s="31"/>
      <c r="B31" s="31"/>
      <c r="C31" s="31">
        <v>4280</v>
      </c>
      <c r="D31" s="32"/>
      <c r="E31" s="32">
        <v>180</v>
      </c>
      <c r="F31" s="33">
        <f t="shared" si="0"/>
        <v>180</v>
      </c>
      <c r="G31" s="32"/>
      <c r="H31" s="32">
        <f t="shared" si="1"/>
        <v>180</v>
      </c>
      <c r="I31" s="32"/>
      <c r="J31" s="32"/>
      <c r="K31" s="32"/>
      <c r="L31" s="34"/>
      <c r="M31" s="34"/>
      <c r="N31" s="34"/>
      <c r="O31" s="34"/>
      <c r="P31" s="34"/>
    </row>
    <row r="32" spans="1:16" ht="12.75">
      <c r="A32" s="35"/>
      <c r="B32" s="35"/>
      <c r="C32" s="35">
        <v>4300</v>
      </c>
      <c r="D32" s="36"/>
      <c r="E32" s="36">
        <v>4290</v>
      </c>
      <c r="F32" s="33">
        <f t="shared" si="0"/>
        <v>4290</v>
      </c>
      <c r="G32" s="36"/>
      <c r="H32" s="36">
        <f t="shared" si="1"/>
        <v>4290</v>
      </c>
      <c r="I32" s="36"/>
      <c r="J32" s="36"/>
      <c r="K32" s="36"/>
      <c r="L32" s="38"/>
      <c r="M32" s="38"/>
      <c r="N32" s="38"/>
      <c r="O32" s="38"/>
      <c r="P32" s="38"/>
    </row>
    <row r="33" spans="1:16" ht="12.75">
      <c r="A33" s="35"/>
      <c r="B33" s="35"/>
      <c r="C33" s="35">
        <v>4410</v>
      </c>
      <c r="D33" s="36"/>
      <c r="E33" s="36">
        <v>150</v>
      </c>
      <c r="F33" s="33">
        <f t="shared" si="0"/>
        <v>150</v>
      </c>
      <c r="G33" s="36"/>
      <c r="H33" s="36">
        <f t="shared" si="1"/>
        <v>150</v>
      </c>
      <c r="I33" s="36"/>
      <c r="J33" s="36"/>
      <c r="K33" s="36"/>
      <c r="L33" s="38"/>
      <c r="M33" s="38"/>
      <c r="N33" s="38"/>
      <c r="O33" s="38"/>
      <c r="P33" s="38"/>
    </row>
    <row r="34" spans="1:16" ht="12.75">
      <c r="A34" s="35"/>
      <c r="B34" s="35"/>
      <c r="C34" s="35">
        <v>4440</v>
      </c>
      <c r="D34" s="36"/>
      <c r="E34" s="36">
        <v>2845</v>
      </c>
      <c r="F34" s="33">
        <f t="shared" si="0"/>
        <v>2845</v>
      </c>
      <c r="G34" s="36"/>
      <c r="H34" s="36">
        <f t="shared" si="1"/>
        <v>2845</v>
      </c>
      <c r="I34" s="36"/>
      <c r="J34" s="36"/>
      <c r="K34" s="36"/>
      <c r="L34" s="38"/>
      <c r="M34" s="38"/>
      <c r="N34" s="38"/>
      <c r="O34" s="38"/>
      <c r="P34" s="38"/>
    </row>
    <row r="35" spans="1:16" ht="13.5" thickBot="1">
      <c r="A35" s="35"/>
      <c r="B35" s="35"/>
      <c r="C35" s="35">
        <v>4700</v>
      </c>
      <c r="D35" s="36"/>
      <c r="E35" s="36">
        <v>600</v>
      </c>
      <c r="F35" s="37">
        <f t="shared" si="0"/>
        <v>600</v>
      </c>
      <c r="G35" s="36"/>
      <c r="H35" s="36">
        <f t="shared" si="1"/>
        <v>600</v>
      </c>
      <c r="I35" s="36"/>
      <c r="J35" s="36"/>
      <c r="K35" s="36"/>
      <c r="L35" s="38"/>
      <c r="M35" s="38"/>
      <c r="N35" s="38"/>
      <c r="O35" s="38"/>
      <c r="P35" s="38"/>
    </row>
    <row r="36" spans="1:16" ht="13.5" thickBot="1">
      <c r="A36" s="23">
        <v>852</v>
      </c>
      <c r="B36" s="24">
        <v>85213</v>
      </c>
      <c r="C36" s="24">
        <v>2010</v>
      </c>
      <c r="D36" s="25">
        <v>7357</v>
      </c>
      <c r="E36" s="25">
        <f>E37</f>
        <v>7357</v>
      </c>
      <c r="F36" s="25">
        <f>F37</f>
        <v>7357</v>
      </c>
      <c r="G36" s="25">
        <f>G37</f>
        <v>0</v>
      </c>
      <c r="H36" s="25">
        <f>H37</f>
        <v>7357</v>
      </c>
      <c r="I36" s="25"/>
      <c r="J36" s="25"/>
      <c r="K36" s="25"/>
      <c r="L36" s="26"/>
      <c r="M36" s="26"/>
      <c r="N36" s="26"/>
      <c r="O36" s="26"/>
      <c r="P36" s="27"/>
    </row>
    <row r="37" spans="1:16" ht="13.5" thickBot="1">
      <c r="A37" s="39"/>
      <c r="B37" s="39"/>
      <c r="C37" s="39">
        <v>4130</v>
      </c>
      <c r="D37" s="40"/>
      <c r="E37" s="40">
        <v>7357</v>
      </c>
      <c r="F37" s="40">
        <v>7357</v>
      </c>
      <c r="G37" s="40"/>
      <c r="H37" s="40">
        <v>7357</v>
      </c>
      <c r="I37" s="40"/>
      <c r="J37" s="40"/>
      <c r="K37" s="40"/>
      <c r="L37" s="41"/>
      <c r="M37" s="41"/>
      <c r="N37" s="41"/>
      <c r="O37" s="41"/>
      <c r="P37" s="41"/>
    </row>
    <row r="38" spans="1:16" ht="13.5" thickBot="1">
      <c r="A38" s="23">
        <v>852</v>
      </c>
      <c r="B38" s="73">
        <v>85295</v>
      </c>
      <c r="C38" s="23">
        <v>2010</v>
      </c>
      <c r="D38" s="25">
        <v>8200</v>
      </c>
      <c r="E38" s="25">
        <f>E39</f>
        <v>8200</v>
      </c>
      <c r="F38" s="25">
        <f>F39</f>
        <v>8200</v>
      </c>
      <c r="G38" s="25"/>
      <c r="H38" s="25"/>
      <c r="I38" s="76"/>
      <c r="J38" s="74">
        <f>J39</f>
        <v>8200</v>
      </c>
      <c r="K38" s="25"/>
      <c r="L38" s="26"/>
      <c r="M38" s="26"/>
      <c r="N38" s="26"/>
      <c r="O38" s="26"/>
      <c r="P38" s="27"/>
    </row>
    <row r="39" spans="1:16" s="4" customFormat="1" ht="19.5" customHeight="1">
      <c r="A39" s="39"/>
      <c r="B39" s="39"/>
      <c r="C39" s="75">
        <v>3110</v>
      </c>
      <c r="D39" s="75"/>
      <c r="E39" s="75">
        <v>8200</v>
      </c>
      <c r="F39" s="75">
        <v>8200</v>
      </c>
      <c r="G39" s="75"/>
      <c r="H39" s="75"/>
      <c r="I39" s="40"/>
      <c r="J39" s="77">
        <v>8200</v>
      </c>
      <c r="K39" s="40"/>
      <c r="L39" s="41"/>
      <c r="M39" s="41"/>
      <c r="N39" s="41"/>
      <c r="O39" s="41"/>
      <c r="P39" s="41"/>
    </row>
    <row r="40" spans="1:16" ht="12.75">
      <c r="A40" s="69" t="s">
        <v>19</v>
      </c>
      <c r="B40" s="70"/>
      <c r="C40" s="71"/>
      <c r="D40" s="16">
        <f>SUM(D10:D39)</f>
        <v>3345670</v>
      </c>
      <c r="E40" s="16">
        <f aca="true" t="shared" si="2" ref="E40:J40">E38+E36+E23+E18+E13+E10</f>
        <v>3345670</v>
      </c>
      <c r="F40" s="16">
        <f t="shared" si="2"/>
        <v>3345670</v>
      </c>
      <c r="G40" s="16">
        <f t="shared" si="2"/>
        <v>219754</v>
      </c>
      <c r="H40" s="16">
        <f t="shared" si="2"/>
        <v>26374</v>
      </c>
      <c r="I40" s="16">
        <f t="shared" si="2"/>
        <v>0</v>
      </c>
      <c r="J40" s="16">
        <f t="shared" si="2"/>
        <v>3099542</v>
      </c>
      <c r="K40" s="16">
        <f aca="true" t="shared" si="3" ref="K40:P40">K36+K23+K18+K13</f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0</v>
      </c>
      <c r="P40" s="16">
        <f t="shared" si="3"/>
        <v>0</v>
      </c>
    </row>
  </sheetData>
  <sheetProtection/>
  <mergeCells count="20">
    <mergeCell ref="A2:P2"/>
    <mergeCell ref="A5:A8"/>
    <mergeCell ref="B5:B8"/>
    <mergeCell ref="C5:C8"/>
    <mergeCell ref="D5:D8"/>
    <mergeCell ref="E5:E8"/>
    <mergeCell ref="F5:P5"/>
    <mergeCell ref="F6:F8"/>
    <mergeCell ref="G6:K6"/>
    <mergeCell ref="L6:L8"/>
    <mergeCell ref="A40:C40"/>
    <mergeCell ref="M1:P1"/>
    <mergeCell ref="M6:P6"/>
    <mergeCell ref="G7:H7"/>
    <mergeCell ref="I7:I8"/>
    <mergeCell ref="J7:J8"/>
    <mergeCell ref="K7:K8"/>
    <mergeCell ref="M7:M8"/>
    <mergeCell ref="O7:O8"/>
    <mergeCell ref="P7:P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aolownia</cp:lastModifiedBy>
  <cp:lastPrinted>2012-05-29T10:56:10Z</cp:lastPrinted>
  <dcterms:created xsi:type="dcterms:W3CDTF">2011-06-07T11:57:25Z</dcterms:created>
  <dcterms:modified xsi:type="dcterms:W3CDTF">2012-05-29T10:58:35Z</dcterms:modified>
  <cp:category/>
  <cp:version/>
  <cp:contentType/>
  <cp:contentStatus/>
</cp:coreProperties>
</file>