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<sst xmlns="http://schemas.openxmlformats.org/spreadsheetml/2006/main" count="241" uniqueCount="165">
  <si>
    <t>Lp.</t>
  </si>
  <si>
    <t>Opis</t>
  </si>
  <si>
    <t>Katalog</t>
  </si>
  <si>
    <t>Ilość</t>
  </si>
  <si>
    <t>Jedn.</t>
  </si>
  <si>
    <t>1</t>
  </si>
  <si>
    <t>ROBOTY  POMIAROWE  /  PRZYGOTOWAWCZE  i  ROZBIÓRKOWE</t>
  </si>
  <si>
    <t>1.1</t>
  </si>
  <si>
    <t>Roboty pomiarowe przy powierzchniowych robotach ziemnych - plac zabaw / ciągi  piesze / place  utwardzone (ANALOGIA: plac  zabaw  wraz  z  infrastrukturą  towarzyszącą).</t>
  </si>
  <si>
    <t>KNNR 1 0112-02</t>
  </si>
  <si>
    <t>ha</t>
  </si>
  <si>
    <t>1.2</t>
  </si>
  <si>
    <t>Mechaniczne ścinanie drzew z karczowaniem pni o średnicy 16-25 cm</t>
  </si>
  <si>
    <t>KNNR 1 0101-02</t>
  </si>
  <si>
    <t>szt.</t>
  </si>
  <si>
    <t>1.3</t>
  </si>
  <si>
    <t>Mechaniczne ścinanie drzew z karczowaniem pni o średnicy 26-35 cm</t>
  </si>
  <si>
    <t>KNNR 1 0101-03</t>
  </si>
  <si>
    <t>1.4</t>
  </si>
  <si>
    <t>Pielęgnacja drzew liściastych form naturalnych; (ANALOGIA: zabiegi  polegające  na  przycięciu  wystających  konarów drzew  przy  placu zabaw)</t>
  </si>
  <si>
    <t>KNR 2-21 0701-03</t>
  </si>
  <si>
    <t>1.5</t>
  </si>
  <si>
    <t>Mechaniczne karczowanie zagajników rzadkich od 10% do 30% powierzchni.</t>
  </si>
  <si>
    <t>KNNR 1 0102-03</t>
  </si>
  <si>
    <t>1.6</t>
  </si>
  <si>
    <t xml:space="preserve">Rozebranie konstrukcji biegów schodowych, spoczników i podestów z elementów stalowych w poziomie I kondygnacji  (ANALOGIA - DEMONTAŻ URZĄDZEŃ  ZABAWOWYCH:  1 x karuzela, 1 x zjeżdżalnia;  4 x przeplotnia;  składowanie w miejsce wskazane przez Inwestora)  </t>
  </si>
  <si>
    <t>KNR 4-04 0802-01</t>
  </si>
  <si>
    <t>m2</t>
  </si>
  <si>
    <t>2</t>
  </si>
  <si>
    <t>ROBOTY  ZIEMNE  (plac  zabaw)</t>
  </si>
  <si>
    <t>2.1</t>
  </si>
  <si>
    <t>Usunięcie warstwy ziemi urodzajnej (humusu) o grubości do 15 cm za pomocą spycharek;</t>
  </si>
  <si>
    <t>KNNR 1 0113-01</t>
  </si>
  <si>
    <t>2.2</t>
  </si>
  <si>
    <t>Przemieszczanie spycharkami mas ziemnych kat. I - III uprzednio odspojonych na odl. do 10 m; (ANALOGIA - wyrównanie terenu)</t>
  </si>
  <si>
    <t>KNNR 1 0215-01</t>
  </si>
  <si>
    <t>m3</t>
  </si>
  <si>
    <t>2.3</t>
  </si>
  <si>
    <t>Mechaniczne plantowanie terenu i przygotowanie podłoża zgarniakami samojezdnymi o poj. skrzyni 8-10 m3, grunt kat. III - IV;   (ANALOGIA - wyrównanie  placu zabaw w dostosowaniu do przyjętych urządzeń zabawowych i planowanego zagospodarowania działki Inwestora)</t>
  </si>
  <si>
    <t>KNNR 1 0218-06</t>
  </si>
  <si>
    <t>2.4</t>
  </si>
  <si>
    <t>Plantowanie (obrobienie na czysto) skarp i korony nasypów w gruntach kat. I - III;  (ANALOGIA - wyrównanie  placu zabaw w dostosowaniu do przyjętych urządzeń zabawowych i planowanego zagospodarowania działki Inwestora)</t>
  </si>
  <si>
    <t>KNNR 1 0503-05</t>
  </si>
  <si>
    <t>3</t>
  </si>
  <si>
    <t>PLAC  ZABAW - WYPOSAŻENIE  PLACU  ZABAW / URZĄDZENIA  ZABAWOWE  i  REKREACYJNE  (nawierzchnia  naturalna  trawiasta)</t>
  </si>
  <si>
    <t>3.1</t>
  </si>
  <si>
    <t>KNR 2-23 0310-07 - analogia</t>
  </si>
  <si>
    <t>4</t>
  </si>
  <si>
    <t>PLAC  ZABAW - MIEJSCE  DO  ZAJĘĆ  LEKCYJNYCH  (nawierzchnia  elastyczna)</t>
  </si>
  <si>
    <t>4.1</t>
  </si>
  <si>
    <t>Mechaniczne wykonanie koryta na całej szerokości jezdni i chodników w gruncie kat. I - IV głebok. 20 cm</t>
  </si>
  <si>
    <t>KNR 2-31 0101-01</t>
  </si>
  <si>
    <t>4.2</t>
  </si>
  <si>
    <t>Mechaniczne profilowanie i zagęszczenie podłoża pod warstwy konstrukcujne nawierzchni w gr. kat. I - IV</t>
  </si>
  <si>
    <t>KNR 2-31 0103-04</t>
  </si>
  <si>
    <t>4.3</t>
  </si>
  <si>
    <t>Wykonanie i mechanicze zagęszczenie warstwy odsączającej w korycie lub na całej szer. drogi - grub. warstwy po zag. 10 cm</t>
  </si>
  <si>
    <t>KNR 2-31 0104-05</t>
  </si>
  <si>
    <t>4.4</t>
  </si>
  <si>
    <t>Podbudowa z kruszywa łamanego - warstwa dolna o grub. po zagęszcz. 15 cm;  (kruszywo  łamane,  frakcja  8-16 mm);</t>
  </si>
  <si>
    <t>KNR 2-31 0114-05</t>
  </si>
  <si>
    <t>4.5</t>
  </si>
  <si>
    <t>Podbudowa z kruszywa łamanego - warstwa górna o grub. po zagęszcz. 8 cm;  (WARSTWA  WYRÓWNAWCZA : kliniec,  frakcja  0,075-4 mm) ; KROTNOŚĆ x 0,375  (79,36 x 0,375=29,76 m2)</t>
  </si>
  <si>
    <t>KNR 2-31 0114-07</t>
  </si>
  <si>
    <t>4.6</t>
  </si>
  <si>
    <t>Rowki pod krawężniki i ławy krawężnikowe o wym. 30x30 cm w gruncie kat. III - IV; (ANALOGIA : ława pod obrzeża elastyczne)</t>
  </si>
  <si>
    <t>KNR 2-31 0401-04</t>
  </si>
  <si>
    <t>m</t>
  </si>
  <si>
    <t>4.7</t>
  </si>
  <si>
    <t>Ława pod krawężniki betonowa z oporem [34,4 x 0,09];  (ANALOGIA : ława pod obrzeża elastyczne)</t>
  </si>
  <si>
    <t>KNR 2-31 0402-04</t>
  </si>
  <si>
    <t>4.8</t>
  </si>
  <si>
    <t>Obrzeża betonowe o wym. 30x8 cm na podsypce cem. piaskowej z wyp. spoin zaprawą cem. (ANALOGIA - OBRZEŻA ELASTYCZNE 100 x 25 x 5 cm (np. FLEXI-STEP)</t>
  </si>
  <si>
    <t>KNR 2-31 0407-05 - analogia</t>
  </si>
  <si>
    <t>4.9</t>
  </si>
  <si>
    <t>Nawierzchnie z kostki brukowej betonowej grub. 6 cm na podsypce cementowo - piaskowej;  ANALOGIA - NAWIERZCHNIA ELASTYCZNA : kostka elastyczna podwójne             T 43mm. ;  kolor  czerwony / ceglasty  (np. FLEXI-STEP)</t>
  </si>
  <si>
    <t>KNR 2-31 0511-02 - analogia</t>
  </si>
  <si>
    <t>WYPOSAŻENIE  MIEJSC  DO  ZAJĘĆ  LEKCYJNYCH</t>
  </si>
  <si>
    <t>4.1.1</t>
  </si>
  <si>
    <t>5</t>
  </si>
  <si>
    <t>CIĄGI  KOMUNIKACYJNE - PODBUDOWY  /  NAWIERZCHNIE  (chodniki - dojścia)</t>
  </si>
  <si>
    <t>5.1</t>
  </si>
  <si>
    <t>5.2</t>
  </si>
  <si>
    <t>Mechaniczne profilowanie i zagęszenie podłoża pod warstwy konstrukcujne nawierzchni w gr. kat. I - IV</t>
  </si>
  <si>
    <t>5.3</t>
  </si>
  <si>
    <t>Mechanicze zagęszczenie warstwy odsączającej w korycie lub na całej szer. drogi - grub. warstwy po zag. 10 cm</t>
  </si>
  <si>
    <t>5.4</t>
  </si>
  <si>
    <t>5.5</t>
  </si>
  <si>
    <t>Podbudowa z kruszywa łamanego - warstwa górna o grub. po zagęszcz. 8 cm;  (WARSTWA  WYRÓWNAWCZA : kliniec,  frakcja  0,075-4 mm) ; KROTNOŚĆ x 0,375  (54,10 x 0,375=20,288 m2)</t>
  </si>
  <si>
    <t>5.6</t>
  </si>
  <si>
    <t>Rowki pod krawężniki i ławy krawężnikowe o wym. 30x30 cm w gruncie kat. III - IV - ANALOGIA : ława pod obrzeża elastyczne</t>
  </si>
  <si>
    <t>5.7</t>
  </si>
  <si>
    <t>Ława pod krawężniki betonowa z oporem [54,6 x 0,09]; (ANALOGIA : ława pod obrzeża elastyczne)</t>
  </si>
  <si>
    <t>5.8</t>
  </si>
  <si>
    <t>Obrzeża betonowe o wym. 30x8 cm na podsypce cem. piaskowej z wyp. spoin zaprawą cem.; ANALOGIA - OBRZEŻA ELASTYCZNE 100 x 25 x 5 cm (np. FLEXI-STEP)</t>
  </si>
  <si>
    <t>5.9</t>
  </si>
  <si>
    <t>Nawierzchnie z kostki brukowej betonowej grub. 6 cm na podsypce cementowo - piaskowej gr 5,0 cm ;  ANALOGIA - NAWIERZCHNIA ELASTYCZNA : kostka elastyczna podwójne T 43mm. ;  kolor  czerwony / ceglasty  (np. FLEXI-STEP)</t>
  </si>
  <si>
    <t>5.10</t>
  </si>
  <si>
    <t>Schody na skarpach nasypów, przekopów prefabrykowane o szer. 0,6 m (KROTNOŚĆ x 3,333) ;  szerokość schodów terenowych S=2,00 m, dł =1,80 m ; okładzina schodów terenowych - STOPNIE ELASTYCZNE 15 x 30 x 100 (np.. FLEXI-STEP)</t>
  </si>
  <si>
    <t>KNNR 1 0524-01 - analogia</t>
  </si>
  <si>
    <t>6</t>
  </si>
  <si>
    <t>PLAC  ZABAW - TERENY  ZIELONE  / MIEJCE  DO  ZAJĘĆ  GIMNASTYCZNYCH  (nawierzchnia  naturalna  trawiasta)</t>
  </si>
  <si>
    <t>6.1</t>
  </si>
  <si>
    <t>Oczyszczenie terenu z resztek budowlanych, gruzu i śmieci - zebranie i złożenie zanieczyszczeń w pryzmy</t>
  </si>
  <si>
    <t>KNR 2-21 0101-01</t>
  </si>
  <si>
    <t>6.2</t>
  </si>
  <si>
    <t>Oczyszczenie terenu z resztek budowlanych, gruzu i śmieci - wywiezienie zanieczyszczeń samochodami na odl. do 1.0 km</t>
  </si>
  <si>
    <t>KNR 2-21 0101-04</t>
  </si>
  <si>
    <t>6.3</t>
  </si>
  <si>
    <t>Jednokrotne zagęszczanie podłoża lub warstwy wegetacyjnej walcem gładkim</t>
  </si>
  <si>
    <t>KNR 2-23 0208-02</t>
  </si>
  <si>
    <t>6.4</t>
  </si>
  <si>
    <t>Ręczne wykonywanie nawierzchni trawiastej siewem z przykryciem nasion po wysiewie walcem kolczatką</t>
  </si>
  <si>
    <t>KNR 2-23 0209-02</t>
  </si>
  <si>
    <t>7</t>
  </si>
  <si>
    <t>ROBOTY  WYKOŃCZENIOWE  /  UZUPEŁNIAJĄCE</t>
  </si>
  <si>
    <t>7.1</t>
  </si>
  <si>
    <t>Regulacja pionowa studzienek dla włazów kanałowych; (ANALOGIA - dla potrzeb wyrównania terenu placu zabaw),</t>
  </si>
  <si>
    <t>KNR 2-31 1406-03</t>
  </si>
  <si>
    <t>7.2</t>
  </si>
  <si>
    <t>Regulacja pionowa studzienek dla zaworów wodociągowych i gazowych; (ANALOGIA - dla potrzeb wyrównania terenu placu zabaw),</t>
  </si>
  <si>
    <t>KNR 2-31 1406-04</t>
  </si>
  <si>
    <t>7.3</t>
  </si>
  <si>
    <t>Dostawa i montaż typowych,  zamykanych kontenerów na nieczystości, śmieci;  kolorystyka według decyzji Inwestora</t>
  </si>
  <si>
    <t>kalkulacja indywidualna</t>
  </si>
  <si>
    <t>7.4</t>
  </si>
  <si>
    <t>Dostawa  urządzenia dla potrzeb osób niepełnosprawnych typu "schodołaz";  według decyzji Inwestora</t>
  </si>
  <si>
    <t>7.5</t>
  </si>
  <si>
    <t xml:space="preserve">Roboty pomiarowe przy powierzchniowych robotach ziemnych;  ANALOGIA - wykonanie dokumentacji geodezyjnej powykonawczej      </t>
  </si>
  <si>
    <t>Wartość</t>
  </si>
  <si>
    <t>Cena jednostka</t>
  </si>
  <si>
    <t>Netto</t>
  </si>
  <si>
    <t>VAT 22 %</t>
  </si>
  <si>
    <t>Brutto</t>
  </si>
  <si>
    <t>Kosztorys Ofertowy</t>
  </si>
  <si>
    <t>Załacznik nr 1</t>
  </si>
  <si>
    <t xml:space="preserve">Dostarczenie wyposażenia wraz z montażem - urządzenia  zabawowe   i  rekreacyjne  placu zabaw   
• ważki  (sztuk 2)                </t>
  </si>
  <si>
    <t xml:space="preserve">Dostarczenie wyposażenia wraz z montażem - urządzenia  zabawowe   i  rekreacyjne  placu zabaw   • urządzenie  zabawowe  linowe „piramida”                  </t>
  </si>
  <si>
    <t xml:space="preserve">Dostarczenie wyposażenia wraz z montażem - urządzenia  zabawowe   i  rekreacyjne  placu zabaw  
• huśtawka  podwójna </t>
  </si>
  <si>
    <t xml:space="preserve">Dostarczenie wyposażenia wraz z montażem - urządzenia  zabawowe   i  rekreacyjne  placu zabaw   
• zjeżdżalnia  dla  maluchów      </t>
  </si>
  <si>
    <t xml:space="preserve">Dostarczenie wyposażenia wraz z montażem - urządzenia  zabawowe   i  rekreacyjne  placu zabaw   
• bujaczki  sprężynowe  </t>
  </si>
  <si>
    <t>Dostarczenie wyposażenia wraz z montażem - urządzenia  zabawowe   i  rekreacyjne  placu zabaw   
• piaskownica   z  palisady  (sztuk 2)  o  wymiarach  3 x 2 m.</t>
  </si>
  <si>
    <t>Dostarczenie wyposażenia wraz z montażem - urządzenia  zabawowe   i  rekreacyjne  placu zabaw   
• karuzela  „jaś”  (sztuk 1),</t>
  </si>
  <si>
    <t>Dostarczenie wyposażenia wraz z montażem - urządzenia  zabawowe   i  rekreacyjne  placu zabaw   
• przeplotnia  „smok”  (sztuk 1),</t>
  </si>
  <si>
    <t xml:space="preserve">Dostarczenie wyposażenia wraz z montażem - urządzenia  zabawowe   i  rekreacyjne  placu zabaw   
• przeplotnia  „stożek”  (sztuk 1),              </t>
  </si>
  <si>
    <t>Dostarczenie wyposażenia wraz z montażem - urządzenia  zabawowe   i  rekreacyjne  placu zabaw   
• zestaw  rekreacyjny  dwuwieżowy  (sztuk 1),</t>
  </si>
  <si>
    <t xml:space="preserve">Dostarczenie wyposażenia wraz z montażem - urządzenia  zabawowe   i  rekreacyjne  placu zabaw   
• przeplotnia  gimnastyczna  „tercet”  (sztuk 1)                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</si>
  <si>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</si>
  <si>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</si>
  <si>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</si>
  <si>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</si>
  <si>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</si>
  <si>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</si>
  <si>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</si>
  <si>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</si>
  <si>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</si>
  <si>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</si>
  <si>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4.1.2</t>
  </si>
  <si>
    <t>4.1.3</t>
  </si>
  <si>
    <t>Dostarczenie wyposażenia wraz z montażem - urządzenia  na  plac  przeznaczony  do  zajęć  lekcyjnych   
 • ławka  
 Kolorystyka wyposażenia  według decyzji Inwestora</t>
  </si>
  <si>
    <t>Dostarczenie wyposażenia wraz z montażem - urządzenia  na  plac  przeznaczony  do  zajęć  lekcyjnych (
• stolik 
 Kolorystyka wyposażenia  według decyzji Inwestora</t>
  </si>
  <si>
    <t>Dostarczenie wyposażenia wraz z montażem - urządzenia  na  plac  przeznaczony  do  zajęć  lekcyjnych 
• tablica  do  rysowania  i  pisania  kredą  
 Kolorystyka wyposażenia  według decyzji Inwestora</t>
  </si>
  <si>
    <r>
      <t>Budowa placu zabaw przy Zespole Szkół w Bliżynie</t>
    </r>
    <r>
      <rPr>
        <sz val="12"/>
        <rFont val="Arial CE"/>
        <family val="2"/>
      </rPr>
      <t xml:space="preserve"> </t>
    </r>
  </si>
  <si>
    <t>3.12</t>
  </si>
  <si>
    <t xml:space="preserve">Dostarczenie wyposażenia wraz z montażem - urządzenia  zabawowe   i  rekreacyjne  placu zabaw 
• regulamin  placu  zabaw + informacja  o  zakazie  wprowadzania  zwierząt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</si>
</sst>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9">
    <font>
      <sz val="10"/>
      <name val="Arial CE"/>
      <family val="0"/>
    </font>
    <font>
      <sz val="10"/>
      <color indexed="8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64" fontId="0" fillId="0" borderId="1" xfId="0" applyNumberFormat="1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164" fontId="0" fillId="3" borderId="1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164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 shrinkToFit="1"/>
    </xf>
    <xf numFmtId="0" fontId="0" fillId="3" borderId="6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4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center" vertical="center" wrapText="1" shrinkToFit="1"/>
    </xf>
    <xf numFmtId="2" fontId="0" fillId="0" borderId="1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 shrinkToFit="1"/>
    </xf>
    <xf numFmtId="2" fontId="0" fillId="3" borderId="2" xfId="0" applyNumberFormat="1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60" workbookViewId="0" topLeftCell="A1">
      <selection activeCell="M4" sqref="A4:M4"/>
    </sheetView>
  </sheetViews>
  <sheetFormatPr defaultColWidth="9.00390625" defaultRowHeight="12.75"/>
  <cols>
    <col min="1" max="1" width="6.375" style="0" customWidth="1"/>
    <col min="7" max="7" width="6.00390625" style="0" customWidth="1"/>
    <col min="8" max="8" width="9.125" style="0" hidden="1" customWidth="1"/>
    <col min="9" max="9" width="10.125" style="0" hidden="1" customWidth="1"/>
  </cols>
  <sheetData>
    <row r="1" ht="12.75">
      <c r="N1" t="s">
        <v>135</v>
      </c>
    </row>
    <row r="2" spans="1:13" ht="15.75">
      <c r="A2" s="56" t="s">
        <v>134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>
      <c r="A3" s="56" t="s">
        <v>162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5.5">
      <c r="A4" s="107" t="s">
        <v>0</v>
      </c>
      <c r="B4" s="106" t="s">
        <v>1</v>
      </c>
      <c r="C4" s="106"/>
      <c r="D4" s="106"/>
      <c r="E4" s="106"/>
      <c r="F4" s="106"/>
      <c r="G4" s="106"/>
      <c r="H4" s="106"/>
      <c r="I4" s="106"/>
      <c r="J4" s="108" t="s">
        <v>2</v>
      </c>
      <c r="K4" s="106"/>
      <c r="L4" s="108" t="s">
        <v>3</v>
      </c>
      <c r="M4" s="108" t="s">
        <v>4</v>
      </c>
      <c r="N4" s="106" t="s">
        <v>130</v>
      </c>
      <c r="O4" s="106" t="s">
        <v>129</v>
      </c>
    </row>
    <row r="5" spans="1:15" ht="22.5" customHeight="1">
      <c r="A5" s="1" t="s">
        <v>5</v>
      </c>
      <c r="B5" s="32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96"/>
      <c r="N5" s="39"/>
      <c r="O5" s="39"/>
    </row>
    <row r="6" spans="1:15" ht="55.5" customHeight="1">
      <c r="A6" s="2" t="s">
        <v>7</v>
      </c>
      <c r="B6" s="73" t="s">
        <v>8</v>
      </c>
      <c r="C6" s="86"/>
      <c r="D6" s="86"/>
      <c r="E6" s="86"/>
      <c r="F6" s="86"/>
      <c r="G6" s="86"/>
      <c r="H6" s="86"/>
      <c r="I6" s="87"/>
      <c r="J6" s="63" t="s">
        <v>9</v>
      </c>
      <c r="K6" s="63"/>
      <c r="L6" s="98">
        <v>0.24</v>
      </c>
      <c r="M6" s="29" t="s">
        <v>10</v>
      </c>
      <c r="N6" s="49"/>
      <c r="O6" s="42">
        <f>L6*N6</f>
        <v>0</v>
      </c>
    </row>
    <row r="7" spans="1:15" ht="24" customHeight="1">
      <c r="A7" s="3" t="s">
        <v>11</v>
      </c>
      <c r="B7" s="91" t="s">
        <v>12</v>
      </c>
      <c r="C7" s="92"/>
      <c r="D7" s="92"/>
      <c r="E7" s="92"/>
      <c r="F7" s="92"/>
      <c r="G7" s="92"/>
      <c r="H7" s="92"/>
      <c r="I7" s="92"/>
      <c r="J7" s="93" t="s">
        <v>13</v>
      </c>
      <c r="K7" s="93"/>
      <c r="L7" s="104">
        <v>1</v>
      </c>
      <c r="M7" s="33" t="s">
        <v>14</v>
      </c>
      <c r="N7" s="49"/>
      <c r="O7" s="42">
        <f aca="true" t="shared" si="0" ref="O7:O65">L7*N7</f>
        <v>0</v>
      </c>
    </row>
    <row r="8" spans="1:15" ht="25.5" customHeight="1">
      <c r="A8" s="3" t="s">
        <v>15</v>
      </c>
      <c r="B8" s="91" t="s">
        <v>16</v>
      </c>
      <c r="C8" s="92"/>
      <c r="D8" s="92"/>
      <c r="E8" s="92"/>
      <c r="F8" s="92"/>
      <c r="G8" s="92"/>
      <c r="H8" s="92"/>
      <c r="I8" s="92"/>
      <c r="J8" s="93" t="s">
        <v>17</v>
      </c>
      <c r="K8" s="93"/>
      <c r="L8" s="104">
        <v>2</v>
      </c>
      <c r="M8" s="33" t="s">
        <v>14</v>
      </c>
      <c r="N8" s="49"/>
      <c r="O8" s="42">
        <f t="shared" si="0"/>
        <v>0</v>
      </c>
    </row>
    <row r="9" spans="1:15" ht="40.5" customHeight="1">
      <c r="A9" s="4" t="s">
        <v>18</v>
      </c>
      <c r="B9" s="94" t="s">
        <v>19</v>
      </c>
      <c r="C9" s="59"/>
      <c r="D9" s="59"/>
      <c r="E9" s="59"/>
      <c r="F9" s="59"/>
      <c r="G9" s="59"/>
      <c r="H9" s="59"/>
      <c r="I9" s="60"/>
      <c r="J9" s="95" t="s">
        <v>20</v>
      </c>
      <c r="K9" s="95"/>
      <c r="L9" s="105">
        <v>9</v>
      </c>
      <c r="M9" s="34" t="s">
        <v>14</v>
      </c>
      <c r="N9" s="49"/>
      <c r="O9" s="42">
        <f t="shared" si="0"/>
        <v>0</v>
      </c>
    </row>
    <row r="10" spans="1:15" ht="27.75" customHeight="1">
      <c r="A10" s="5" t="s">
        <v>21</v>
      </c>
      <c r="B10" s="72" t="s">
        <v>22</v>
      </c>
      <c r="C10" s="31"/>
      <c r="D10" s="31"/>
      <c r="E10" s="31"/>
      <c r="F10" s="31"/>
      <c r="G10" s="31"/>
      <c r="H10" s="31"/>
      <c r="I10" s="31"/>
      <c r="J10" s="61" t="s">
        <v>23</v>
      </c>
      <c r="K10" s="61"/>
      <c r="L10" s="19">
        <v>0.001</v>
      </c>
      <c r="M10" s="35" t="s">
        <v>10</v>
      </c>
      <c r="N10" s="49"/>
      <c r="O10" s="42">
        <f t="shared" si="0"/>
        <v>0</v>
      </c>
    </row>
    <row r="11" spans="1:15" ht="66" customHeight="1">
      <c r="A11" s="6" t="s">
        <v>24</v>
      </c>
      <c r="B11" s="65" t="s">
        <v>25</v>
      </c>
      <c r="C11" s="66"/>
      <c r="D11" s="66"/>
      <c r="E11" s="66"/>
      <c r="F11" s="66"/>
      <c r="G11" s="66"/>
      <c r="H11" s="66"/>
      <c r="I11" s="67"/>
      <c r="J11" s="68" t="s">
        <v>26</v>
      </c>
      <c r="K11" s="68"/>
      <c r="L11" s="100">
        <v>21.45</v>
      </c>
      <c r="M11" s="36" t="s">
        <v>27</v>
      </c>
      <c r="N11" s="49"/>
      <c r="O11" s="42">
        <f t="shared" si="0"/>
        <v>0</v>
      </c>
    </row>
    <row r="12" spans="1:15" ht="24" customHeight="1">
      <c r="A12" s="1" t="s">
        <v>28</v>
      </c>
      <c r="B12" s="64" t="s">
        <v>29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39"/>
      <c r="O12" s="43"/>
    </row>
    <row r="13" spans="1:15" ht="27" customHeight="1">
      <c r="A13" s="2" t="s">
        <v>30</v>
      </c>
      <c r="B13" s="73" t="s">
        <v>31</v>
      </c>
      <c r="C13" s="80"/>
      <c r="D13" s="80"/>
      <c r="E13" s="80"/>
      <c r="F13" s="80"/>
      <c r="G13" s="80"/>
      <c r="H13" s="80"/>
      <c r="I13" s="81"/>
      <c r="J13" s="63" t="s">
        <v>32</v>
      </c>
      <c r="K13" s="63"/>
      <c r="L13" s="98">
        <v>197.06</v>
      </c>
      <c r="M13" s="37" t="s">
        <v>27</v>
      </c>
      <c r="N13" s="40"/>
      <c r="O13" s="42">
        <f t="shared" si="0"/>
        <v>0</v>
      </c>
    </row>
    <row r="14" spans="1:15" ht="39.75" customHeight="1">
      <c r="A14" s="6" t="s">
        <v>33</v>
      </c>
      <c r="B14" s="73" t="s">
        <v>34</v>
      </c>
      <c r="C14" s="59"/>
      <c r="D14" s="59"/>
      <c r="E14" s="59"/>
      <c r="F14" s="59"/>
      <c r="G14" s="59"/>
      <c r="H14" s="59"/>
      <c r="I14" s="60"/>
      <c r="J14" s="68" t="s">
        <v>35</v>
      </c>
      <c r="K14" s="68"/>
      <c r="L14" s="22">
        <v>29.559</v>
      </c>
      <c r="M14" s="38" t="s">
        <v>36</v>
      </c>
      <c r="N14" s="40"/>
      <c r="O14" s="42">
        <f t="shared" si="0"/>
        <v>0</v>
      </c>
    </row>
    <row r="15" spans="1:15" ht="67.5" customHeight="1">
      <c r="A15" s="5" t="s">
        <v>37</v>
      </c>
      <c r="B15" s="58" t="s">
        <v>38</v>
      </c>
      <c r="C15" s="59"/>
      <c r="D15" s="59"/>
      <c r="E15" s="59"/>
      <c r="F15" s="59"/>
      <c r="G15" s="59"/>
      <c r="H15" s="59"/>
      <c r="I15" s="60"/>
      <c r="J15" s="61" t="s">
        <v>39</v>
      </c>
      <c r="K15" s="61"/>
      <c r="L15" s="97">
        <v>1648.94</v>
      </c>
      <c r="M15" s="35" t="s">
        <v>27</v>
      </c>
      <c r="N15" s="40"/>
      <c r="O15" s="42">
        <f t="shared" si="0"/>
        <v>0</v>
      </c>
    </row>
    <row r="16" spans="1:15" ht="54.75" customHeight="1">
      <c r="A16" s="5" t="s">
        <v>40</v>
      </c>
      <c r="B16" s="58" t="s">
        <v>41</v>
      </c>
      <c r="C16" s="59"/>
      <c r="D16" s="59"/>
      <c r="E16" s="59"/>
      <c r="F16" s="59"/>
      <c r="G16" s="59"/>
      <c r="H16" s="59"/>
      <c r="I16" s="60"/>
      <c r="J16" s="61" t="s">
        <v>42</v>
      </c>
      <c r="K16" s="61"/>
      <c r="L16" s="97">
        <v>180</v>
      </c>
      <c r="M16" s="35" t="s">
        <v>27</v>
      </c>
      <c r="N16" s="40"/>
      <c r="O16" s="42">
        <f t="shared" si="0"/>
        <v>0</v>
      </c>
    </row>
    <row r="17" spans="1:15" ht="38.25" customHeight="1">
      <c r="A17" s="7" t="s">
        <v>43</v>
      </c>
      <c r="B17" s="88" t="s">
        <v>44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39"/>
      <c r="O17" s="43"/>
    </row>
    <row r="18" spans="1:15" ht="40.5" customHeight="1">
      <c r="A18" s="6" t="s">
        <v>45</v>
      </c>
      <c r="B18" s="101" t="s">
        <v>137</v>
      </c>
      <c r="C18" s="101"/>
      <c r="D18" s="101"/>
      <c r="E18" s="101"/>
      <c r="F18" s="101"/>
      <c r="G18" s="101"/>
      <c r="H18" s="40"/>
      <c r="I18" s="40"/>
      <c r="J18" s="50" t="s">
        <v>46</v>
      </c>
      <c r="K18" s="50"/>
      <c r="L18" s="102">
        <v>1</v>
      </c>
      <c r="M18" s="103" t="s">
        <v>14</v>
      </c>
      <c r="N18" s="45"/>
      <c r="O18" s="42">
        <f t="shared" si="0"/>
        <v>0</v>
      </c>
    </row>
    <row r="19" spans="1:15" ht="38.25" customHeight="1">
      <c r="A19" s="6" t="s">
        <v>147</v>
      </c>
      <c r="B19" s="101" t="s">
        <v>138</v>
      </c>
      <c r="C19" s="101"/>
      <c r="D19" s="101"/>
      <c r="E19" s="101"/>
      <c r="F19" s="101"/>
      <c r="G19" s="101"/>
      <c r="H19" s="40"/>
      <c r="I19" s="40"/>
      <c r="J19" s="50" t="s">
        <v>46</v>
      </c>
      <c r="K19" s="50"/>
      <c r="L19" s="102">
        <v>1</v>
      </c>
      <c r="M19" s="103" t="s">
        <v>14</v>
      </c>
      <c r="N19" s="45"/>
      <c r="O19" s="42">
        <f t="shared" si="0"/>
        <v>0</v>
      </c>
    </row>
    <row r="20" spans="1:15" ht="40.5" customHeight="1">
      <c r="A20" s="6" t="s">
        <v>148</v>
      </c>
      <c r="B20" s="101" t="s">
        <v>139</v>
      </c>
      <c r="C20" s="101"/>
      <c r="D20" s="101"/>
      <c r="E20" s="101"/>
      <c r="F20" s="101"/>
      <c r="G20" s="101"/>
      <c r="H20" s="40"/>
      <c r="I20" s="40"/>
      <c r="J20" s="50" t="s">
        <v>46</v>
      </c>
      <c r="K20" s="50"/>
      <c r="L20" s="102">
        <v>2</v>
      </c>
      <c r="M20" s="103" t="s">
        <v>14</v>
      </c>
      <c r="N20" s="45"/>
      <c r="O20" s="42">
        <f t="shared" si="0"/>
        <v>0</v>
      </c>
    </row>
    <row r="21" spans="1:15" ht="38.25" customHeight="1">
      <c r="A21" s="6" t="s">
        <v>149</v>
      </c>
      <c r="B21" s="101" t="s">
        <v>140</v>
      </c>
      <c r="C21" s="101"/>
      <c r="D21" s="101"/>
      <c r="E21" s="101"/>
      <c r="F21" s="101"/>
      <c r="G21" s="101"/>
      <c r="H21" s="40"/>
      <c r="I21" s="40"/>
      <c r="J21" s="50" t="s">
        <v>46</v>
      </c>
      <c r="K21" s="50"/>
      <c r="L21" s="102">
        <v>3</v>
      </c>
      <c r="M21" s="103" t="s">
        <v>14</v>
      </c>
      <c r="N21" s="45"/>
      <c r="O21" s="42">
        <f t="shared" si="0"/>
        <v>0</v>
      </c>
    </row>
    <row r="22" spans="1:15" ht="41.25" customHeight="1">
      <c r="A22" s="6" t="s">
        <v>150</v>
      </c>
      <c r="B22" s="101" t="s">
        <v>136</v>
      </c>
      <c r="C22" s="101"/>
      <c r="D22" s="101"/>
      <c r="E22" s="101"/>
      <c r="F22" s="101"/>
      <c r="G22" s="101"/>
      <c r="H22" s="40"/>
      <c r="I22" s="40"/>
      <c r="J22" s="50" t="s">
        <v>46</v>
      </c>
      <c r="K22" s="50"/>
      <c r="L22" s="102">
        <v>2</v>
      </c>
      <c r="M22" s="103" t="s">
        <v>14</v>
      </c>
      <c r="N22" s="45"/>
      <c r="O22" s="42">
        <f t="shared" si="0"/>
        <v>0</v>
      </c>
    </row>
    <row r="23" spans="1:15" ht="40.5" customHeight="1">
      <c r="A23" s="6" t="s">
        <v>151</v>
      </c>
      <c r="B23" s="101" t="s">
        <v>141</v>
      </c>
      <c r="C23" s="101"/>
      <c r="D23" s="101"/>
      <c r="E23" s="101"/>
      <c r="F23" s="101"/>
      <c r="G23" s="101"/>
      <c r="H23" s="40"/>
      <c r="I23" s="40"/>
      <c r="J23" s="50" t="s">
        <v>46</v>
      </c>
      <c r="K23" s="50"/>
      <c r="L23" s="102">
        <v>2</v>
      </c>
      <c r="M23" s="103" t="s">
        <v>14</v>
      </c>
      <c r="N23" s="45"/>
      <c r="O23" s="42">
        <f t="shared" si="0"/>
        <v>0</v>
      </c>
    </row>
    <row r="24" spans="1:15" ht="41.25" customHeight="1">
      <c r="A24" s="6" t="s">
        <v>152</v>
      </c>
      <c r="B24" s="101" t="s">
        <v>142</v>
      </c>
      <c r="C24" s="101"/>
      <c r="D24" s="101"/>
      <c r="E24" s="101"/>
      <c r="F24" s="101"/>
      <c r="G24" s="101"/>
      <c r="H24" s="40"/>
      <c r="I24" s="40"/>
      <c r="J24" s="50" t="s">
        <v>46</v>
      </c>
      <c r="K24" s="50"/>
      <c r="L24" s="102">
        <v>1</v>
      </c>
      <c r="M24" s="103" t="s">
        <v>14</v>
      </c>
      <c r="N24" s="45"/>
      <c r="O24" s="42">
        <f t="shared" si="0"/>
        <v>0</v>
      </c>
    </row>
    <row r="25" spans="1:15" ht="37.5" customHeight="1">
      <c r="A25" s="6" t="s">
        <v>153</v>
      </c>
      <c r="B25" s="101" t="s">
        <v>143</v>
      </c>
      <c r="C25" s="101"/>
      <c r="D25" s="101"/>
      <c r="E25" s="101"/>
      <c r="F25" s="101"/>
      <c r="G25" s="101"/>
      <c r="H25" s="40"/>
      <c r="I25" s="40"/>
      <c r="J25" s="50" t="s">
        <v>46</v>
      </c>
      <c r="K25" s="50"/>
      <c r="L25" s="102">
        <v>1</v>
      </c>
      <c r="M25" s="103" t="s">
        <v>14</v>
      </c>
      <c r="N25" s="45"/>
      <c r="O25" s="42">
        <f t="shared" si="0"/>
        <v>0</v>
      </c>
    </row>
    <row r="26" spans="1:15" ht="43.5" customHeight="1">
      <c r="A26" s="6" t="s">
        <v>154</v>
      </c>
      <c r="B26" s="101" t="s">
        <v>144</v>
      </c>
      <c r="C26" s="101"/>
      <c r="D26" s="101"/>
      <c r="E26" s="101"/>
      <c r="F26" s="101"/>
      <c r="G26" s="101"/>
      <c r="H26" s="40"/>
      <c r="I26" s="40"/>
      <c r="J26" s="50" t="s">
        <v>46</v>
      </c>
      <c r="K26" s="50"/>
      <c r="L26" s="102">
        <v>1</v>
      </c>
      <c r="M26" s="103" t="s">
        <v>14</v>
      </c>
      <c r="N26" s="45"/>
      <c r="O26" s="42">
        <f t="shared" si="0"/>
        <v>0</v>
      </c>
    </row>
    <row r="27" spans="1:15" ht="42" customHeight="1">
      <c r="A27" s="6" t="s">
        <v>155</v>
      </c>
      <c r="B27" s="101" t="s">
        <v>145</v>
      </c>
      <c r="C27" s="101"/>
      <c r="D27" s="101"/>
      <c r="E27" s="101"/>
      <c r="F27" s="101"/>
      <c r="G27" s="101"/>
      <c r="H27" s="40"/>
      <c r="I27" s="40"/>
      <c r="J27" s="50" t="s">
        <v>46</v>
      </c>
      <c r="K27" s="50"/>
      <c r="L27" s="102">
        <v>1</v>
      </c>
      <c r="M27" s="103" t="s">
        <v>14</v>
      </c>
      <c r="N27" s="45"/>
      <c r="O27" s="42">
        <f t="shared" si="0"/>
        <v>0</v>
      </c>
    </row>
    <row r="28" spans="1:15" ht="44.25" customHeight="1">
      <c r="A28" s="6" t="s">
        <v>156</v>
      </c>
      <c r="B28" s="101" t="s">
        <v>146</v>
      </c>
      <c r="C28" s="101"/>
      <c r="D28" s="101"/>
      <c r="E28" s="101"/>
      <c r="F28" s="101"/>
      <c r="G28" s="101"/>
      <c r="H28" s="40"/>
      <c r="I28" s="40"/>
      <c r="J28" s="50" t="s">
        <v>46</v>
      </c>
      <c r="K28" s="50"/>
      <c r="L28" s="102">
        <v>1</v>
      </c>
      <c r="M28" s="103" t="s">
        <v>14</v>
      </c>
      <c r="N28" s="45"/>
      <c r="O28" s="42">
        <f t="shared" si="0"/>
        <v>0</v>
      </c>
    </row>
    <row r="29" spans="1:15" ht="50.25" customHeight="1">
      <c r="A29" s="6" t="s">
        <v>163</v>
      </c>
      <c r="B29" s="101" t="s">
        <v>164</v>
      </c>
      <c r="C29" s="101"/>
      <c r="D29" s="101"/>
      <c r="E29" s="101"/>
      <c r="F29" s="101"/>
      <c r="G29" s="101"/>
      <c r="H29" s="40"/>
      <c r="I29" s="40"/>
      <c r="J29" s="50" t="s">
        <v>46</v>
      </c>
      <c r="K29" s="50"/>
      <c r="L29" s="102">
        <v>1</v>
      </c>
      <c r="M29" s="103" t="s">
        <v>14</v>
      </c>
      <c r="N29" s="45"/>
      <c r="O29" s="42">
        <f t="shared" si="0"/>
        <v>0</v>
      </c>
    </row>
    <row r="30" spans="1:15" ht="36" customHeight="1">
      <c r="A30" s="1" t="s">
        <v>47</v>
      </c>
      <c r="B30" s="64" t="s">
        <v>48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39"/>
      <c r="O30" s="43"/>
    </row>
    <row r="31" spans="1:15" ht="29.25" customHeight="1">
      <c r="A31" s="9" t="s">
        <v>49</v>
      </c>
      <c r="B31" s="62" t="s">
        <v>50</v>
      </c>
      <c r="C31" s="62"/>
      <c r="D31" s="62"/>
      <c r="E31" s="62"/>
      <c r="F31" s="62"/>
      <c r="G31" s="62"/>
      <c r="H31" s="62"/>
      <c r="I31" s="62"/>
      <c r="J31" s="63" t="s">
        <v>51</v>
      </c>
      <c r="K31" s="63"/>
      <c r="L31" s="48">
        <v>79.36</v>
      </c>
      <c r="M31" s="16" t="s">
        <v>27</v>
      </c>
      <c r="N31" s="40"/>
      <c r="O31" s="42">
        <f t="shared" si="0"/>
        <v>0</v>
      </c>
    </row>
    <row r="32" spans="1:15" ht="27.75" customHeight="1">
      <c r="A32" s="5" t="s">
        <v>52</v>
      </c>
      <c r="B32" s="72" t="s">
        <v>53</v>
      </c>
      <c r="C32" s="31"/>
      <c r="D32" s="31"/>
      <c r="E32" s="31"/>
      <c r="F32" s="31"/>
      <c r="G32" s="31"/>
      <c r="H32" s="31"/>
      <c r="I32" s="31"/>
      <c r="J32" s="61" t="s">
        <v>54</v>
      </c>
      <c r="K32" s="61"/>
      <c r="L32" s="97">
        <v>79.36</v>
      </c>
      <c r="M32" s="18" t="s">
        <v>27</v>
      </c>
      <c r="N32" s="40"/>
      <c r="O32" s="42">
        <f t="shared" si="0"/>
        <v>0</v>
      </c>
    </row>
    <row r="33" spans="1:15" ht="25.5" customHeight="1">
      <c r="A33" s="5" t="s">
        <v>55</v>
      </c>
      <c r="B33" s="72" t="s">
        <v>56</v>
      </c>
      <c r="C33" s="31"/>
      <c r="D33" s="31"/>
      <c r="E33" s="31"/>
      <c r="F33" s="31"/>
      <c r="G33" s="31"/>
      <c r="H33" s="31"/>
      <c r="I33" s="31"/>
      <c r="J33" s="61" t="s">
        <v>57</v>
      </c>
      <c r="K33" s="61"/>
      <c r="L33" s="97">
        <v>79.36</v>
      </c>
      <c r="M33" s="18" t="s">
        <v>27</v>
      </c>
      <c r="N33" s="40"/>
      <c r="O33" s="42">
        <f t="shared" si="0"/>
        <v>0</v>
      </c>
    </row>
    <row r="34" spans="1:15" ht="30" customHeight="1">
      <c r="A34" s="8" t="s">
        <v>58</v>
      </c>
      <c r="B34" s="30" t="s">
        <v>59</v>
      </c>
      <c r="C34" s="30"/>
      <c r="D34" s="30"/>
      <c r="E34" s="30"/>
      <c r="F34" s="30"/>
      <c r="G34" s="30"/>
      <c r="H34" s="30"/>
      <c r="I34" s="30"/>
      <c r="J34" s="50" t="s">
        <v>60</v>
      </c>
      <c r="K34" s="50"/>
      <c r="L34" s="98">
        <v>79.36</v>
      </c>
      <c r="M34" s="25" t="s">
        <v>27</v>
      </c>
      <c r="N34" s="40"/>
      <c r="O34" s="42">
        <f t="shared" si="0"/>
        <v>0</v>
      </c>
    </row>
    <row r="35" spans="1:15" ht="54" customHeight="1">
      <c r="A35" s="8" t="s">
        <v>61</v>
      </c>
      <c r="B35" s="30" t="s">
        <v>62</v>
      </c>
      <c r="C35" s="30"/>
      <c r="D35" s="30"/>
      <c r="E35" s="30"/>
      <c r="F35" s="30"/>
      <c r="G35" s="30"/>
      <c r="H35" s="30"/>
      <c r="I35" s="30"/>
      <c r="J35" s="50" t="s">
        <v>63</v>
      </c>
      <c r="K35" s="50"/>
      <c r="L35" s="98">
        <v>29.76</v>
      </c>
      <c r="M35" s="25" t="s">
        <v>27</v>
      </c>
      <c r="N35" s="40"/>
      <c r="O35" s="42">
        <f t="shared" si="0"/>
        <v>0</v>
      </c>
    </row>
    <row r="36" spans="1:15" ht="42" customHeight="1">
      <c r="A36" s="10" t="s">
        <v>64</v>
      </c>
      <c r="B36" s="65" t="s">
        <v>65</v>
      </c>
      <c r="C36" s="66"/>
      <c r="D36" s="66"/>
      <c r="E36" s="66"/>
      <c r="F36" s="66"/>
      <c r="G36" s="66"/>
      <c r="H36" s="66"/>
      <c r="I36" s="67"/>
      <c r="J36" s="68" t="s">
        <v>66</v>
      </c>
      <c r="K36" s="68"/>
      <c r="L36" s="99">
        <v>34.4</v>
      </c>
      <c r="M36" s="20" t="s">
        <v>67</v>
      </c>
      <c r="N36" s="40"/>
      <c r="O36" s="42">
        <f t="shared" si="0"/>
        <v>0</v>
      </c>
    </row>
    <row r="37" spans="1:15" ht="30.75" customHeight="1">
      <c r="A37" s="9" t="s">
        <v>68</v>
      </c>
      <c r="B37" s="73" t="s">
        <v>69</v>
      </c>
      <c r="C37" s="86"/>
      <c r="D37" s="86"/>
      <c r="E37" s="86"/>
      <c r="F37" s="86"/>
      <c r="G37" s="86"/>
      <c r="H37" s="86"/>
      <c r="I37" s="87"/>
      <c r="J37" s="63" t="s">
        <v>70</v>
      </c>
      <c r="K37" s="63"/>
      <c r="L37" s="27">
        <v>3.096</v>
      </c>
      <c r="M37" s="16" t="s">
        <v>36</v>
      </c>
      <c r="N37" s="40"/>
      <c r="O37" s="42">
        <f t="shared" si="0"/>
        <v>0</v>
      </c>
    </row>
    <row r="38" spans="1:15" ht="47.25" customHeight="1">
      <c r="A38" s="9" t="s">
        <v>71</v>
      </c>
      <c r="B38" s="73" t="s">
        <v>72</v>
      </c>
      <c r="C38" s="80"/>
      <c r="D38" s="80"/>
      <c r="E38" s="80"/>
      <c r="F38" s="80"/>
      <c r="G38" s="80"/>
      <c r="H38" s="80"/>
      <c r="I38" s="81"/>
      <c r="J38" s="63" t="s">
        <v>73</v>
      </c>
      <c r="K38" s="63"/>
      <c r="L38" s="48">
        <v>34.4</v>
      </c>
      <c r="M38" s="16" t="s">
        <v>67</v>
      </c>
      <c r="N38" s="40"/>
      <c r="O38" s="42">
        <f t="shared" si="0"/>
        <v>0</v>
      </c>
    </row>
    <row r="39" spans="1:15" ht="69.75" customHeight="1">
      <c r="A39" s="9" t="s">
        <v>74</v>
      </c>
      <c r="B39" s="73" t="s">
        <v>75</v>
      </c>
      <c r="C39" s="80"/>
      <c r="D39" s="80"/>
      <c r="E39" s="80"/>
      <c r="F39" s="80"/>
      <c r="G39" s="80"/>
      <c r="H39" s="80"/>
      <c r="I39" s="81"/>
      <c r="J39" s="63" t="s">
        <v>76</v>
      </c>
      <c r="K39" s="63"/>
      <c r="L39" s="48">
        <v>79.36</v>
      </c>
      <c r="M39" s="16" t="s">
        <v>27</v>
      </c>
      <c r="N39" s="40"/>
      <c r="O39" s="42">
        <f t="shared" si="0"/>
        <v>0</v>
      </c>
    </row>
    <row r="40" spans="1:15" ht="20.25" customHeight="1">
      <c r="A40" s="11" t="s">
        <v>49</v>
      </c>
      <c r="B40" s="82" t="s">
        <v>77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41"/>
      <c r="O40" s="44"/>
    </row>
    <row r="41" spans="1:15" ht="55.5" customHeight="1">
      <c r="A41" s="2" t="s">
        <v>78</v>
      </c>
      <c r="B41" s="51" t="s">
        <v>159</v>
      </c>
      <c r="C41" s="52"/>
      <c r="D41" s="52"/>
      <c r="E41" s="52"/>
      <c r="F41" s="52"/>
      <c r="G41" s="52"/>
      <c r="H41" s="23"/>
      <c r="I41" s="24"/>
      <c r="J41" s="53" t="s">
        <v>46</v>
      </c>
      <c r="K41" s="54"/>
      <c r="L41" s="47">
        <v>10</v>
      </c>
      <c r="M41" s="46" t="s">
        <v>14</v>
      </c>
      <c r="N41" s="28"/>
      <c r="O41" s="42">
        <f t="shared" si="0"/>
        <v>0</v>
      </c>
    </row>
    <row r="42" spans="1:15" ht="60" customHeight="1">
      <c r="A42" s="2" t="s">
        <v>157</v>
      </c>
      <c r="B42" s="51" t="s">
        <v>160</v>
      </c>
      <c r="C42" s="52"/>
      <c r="D42" s="52"/>
      <c r="E42" s="52"/>
      <c r="F42" s="52"/>
      <c r="G42" s="52"/>
      <c r="H42" s="23"/>
      <c r="I42" s="24"/>
      <c r="J42" s="53" t="s">
        <v>46</v>
      </c>
      <c r="K42" s="54"/>
      <c r="L42" s="47">
        <v>10</v>
      </c>
      <c r="M42" s="46" t="s">
        <v>14</v>
      </c>
      <c r="N42" s="28"/>
      <c r="O42" s="42">
        <f t="shared" si="0"/>
        <v>0</v>
      </c>
    </row>
    <row r="43" spans="1:15" ht="61.5" customHeight="1">
      <c r="A43" s="9" t="s">
        <v>158</v>
      </c>
      <c r="B43" s="73" t="s">
        <v>161</v>
      </c>
      <c r="C43" s="84"/>
      <c r="D43" s="84"/>
      <c r="E43" s="84"/>
      <c r="F43" s="84"/>
      <c r="G43" s="84"/>
      <c r="H43" s="84"/>
      <c r="I43" s="85"/>
      <c r="J43" s="53" t="s">
        <v>46</v>
      </c>
      <c r="K43" s="54"/>
      <c r="L43" s="48">
        <v>1</v>
      </c>
      <c r="M43" s="16" t="s">
        <v>14</v>
      </c>
      <c r="N43" s="40"/>
      <c r="O43" s="42">
        <f t="shared" si="0"/>
        <v>0</v>
      </c>
    </row>
    <row r="44" spans="1:15" ht="25.5" customHeight="1">
      <c r="A44" s="12" t="s">
        <v>79</v>
      </c>
      <c r="B44" s="77" t="s">
        <v>80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39"/>
      <c r="O44" s="43"/>
    </row>
    <row r="45" spans="1:15" ht="27" customHeight="1">
      <c r="A45" s="2" t="s">
        <v>81</v>
      </c>
      <c r="B45" s="62" t="s">
        <v>50</v>
      </c>
      <c r="C45" s="62"/>
      <c r="D45" s="62"/>
      <c r="E45" s="62"/>
      <c r="F45" s="62"/>
      <c r="G45" s="62"/>
      <c r="H45" s="62"/>
      <c r="I45" s="62"/>
      <c r="J45" s="63" t="s">
        <v>51</v>
      </c>
      <c r="K45" s="63"/>
      <c r="L45" s="48">
        <v>54.1</v>
      </c>
      <c r="M45" s="16" t="s">
        <v>27</v>
      </c>
      <c r="N45" s="40"/>
      <c r="O45" s="42">
        <f t="shared" si="0"/>
        <v>0</v>
      </c>
    </row>
    <row r="46" spans="1:15" ht="26.25" customHeight="1">
      <c r="A46" s="5" t="s">
        <v>82</v>
      </c>
      <c r="B46" s="72" t="s">
        <v>83</v>
      </c>
      <c r="C46" s="31"/>
      <c r="D46" s="31"/>
      <c r="E46" s="31"/>
      <c r="F46" s="31"/>
      <c r="G46" s="31"/>
      <c r="H46" s="31"/>
      <c r="I46" s="31"/>
      <c r="J46" s="61" t="s">
        <v>54</v>
      </c>
      <c r="K46" s="61"/>
      <c r="L46" s="97">
        <v>54.1</v>
      </c>
      <c r="M46" s="18" t="s">
        <v>27</v>
      </c>
      <c r="N46" s="40"/>
      <c r="O46" s="42">
        <f t="shared" si="0"/>
        <v>0</v>
      </c>
    </row>
    <row r="47" spans="1:15" ht="28.5" customHeight="1">
      <c r="A47" s="13" t="s">
        <v>84</v>
      </c>
      <c r="B47" s="75" t="s">
        <v>85</v>
      </c>
      <c r="C47" s="75"/>
      <c r="D47" s="75"/>
      <c r="E47" s="75"/>
      <c r="F47" s="75"/>
      <c r="G47" s="75"/>
      <c r="H47" s="75"/>
      <c r="I47" s="75"/>
      <c r="J47" s="76" t="s">
        <v>57</v>
      </c>
      <c r="K47" s="76"/>
      <c r="L47" s="100">
        <v>54.1</v>
      </c>
      <c r="M47" s="26" t="s">
        <v>27</v>
      </c>
      <c r="N47" s="40"/>
      <c r="O47" s="42">
        <f t="shared" si="0"/>
        <v>0</v>
      </c>
    </row>
    <row r="48" spans="1:15" ht="30.75" customHeight="1">
      <c r="A48" s="8" t="s">
        <v>86</v>
      </c>
      <c r="B48" s="30" t="s">
        <v>59</v>
      </c>
      <c r="C48" s="30"/>
      <c r="D48" s="30"/>
      <c r="E48" s="30"/>
      <c r="F48" s="30"/>
      <c r="G48" s="30"/>
      <c r="H48" s="30"/>
      <c r="I48" s="30"/>
      <c r="J48" s="50" t="s">
        <v>60</v>
      </c>
      <c r="K48" s="50"/>
      <c r="L48" s="98">
        <v>54.1</v>
      </c>
      <c r="M48" s="25" t="s">
        <v>27</v>
      </c>
      <c r="N48" s="40"/>
      <c r="O48" s="42">
        <f t="shared" si="0"/>
        <v>0</v>
      </c>
    </row>
    <row r="49" spans="1:15" ht="56.25" customHeight="1">
      <c r="A49" s="8" t="s">
        <v>87</v>
      </c>
      <c r="B49" s="30" t="s">
        <v>88</v>
      </c>
      <c r="C49" s="30"/>
      <c r="D49" s="30"/>
      <c r="E49" s="30"/>
      <c r="F49" s="30"/>
      <c r="G49" s="30"/>
      <c r="H49" s="30"/>
      <c r="I49" s="30"/>
      <c r="J49" s="50" t="s">
        <v>63</v>
      </c>
      <c r="K49" s="50"/>
      <c r="L49" s="17">
        <v>20.288</v>
      </c>
      <c r="M49" s="25" t="s">
        <v>27</v>
      </c>
      <c r="N49" s="40"/>
      <c r="O49" s="42">
        <f t="shared" si="0"/>
        <v>0</v>
      </c>
    </row>
    <row r="50" spans="1:15" ht="44.25" customHeight="1">
      <c r="A50" s="6" t="s">
        <v>89</v>
      </c>
      <c r="B50" s="73" t="s">
        <v>90</v>
      </c>
      <c r="C50" s="59"/>
      <c r="D50" s="59"/>
      <c r="E50" s="59"/>
      <c r="F50" s="59"/>
      <c r="G50" s="59"/>
      <c r="H50" s="59"/>
      <c r="I50" s="60"/>
      <c r="J50" s="74" t="s">
        <v>66</v>
      </c>
      <c r="K50" s="74"/>
      <c r="L50" s="99">
        <v>54.6</v>
      </c>
      <c r="M50" s="20" t="s">
        <v>67</v>
      </c>
      <c r="N50" s="40"/>
      <c r="O50" s="42">
        <f t="shared" si="0"/>
        <v>0</v>
      </c>
    </row>
    <row r="51" spans="1:15" ht="33" customHeight="1">
      <c r="A51" s="8" t="s">
        <v>91</v>
      </c>
      <c r="B51" s="69" t="s">
        <v>92</v>
      </c>
      <c r="C51" s="59"/>
      <c r="D51" s="59"/>
      <c r="E51" s="59"/>
      <c r="F51" s="59"/>
      <c r="G51" s="59"/>
      <c r="H51" s="59"/>
      <c r="I51" s="60"/>
      <c r="J51" s="50" t="s">
        <v>70</v>
      </c>
      <c r="K51" s="50"/>
      <c r="L51" s="27">
        <v>4.914</v>
      </c>
      <c r="M51" s="25" t="s">
        <v>36</v>
      </c>
      <c r="N51" s="40"/>
      <c r="O51" s="42">
        <f t="shared" si="0"/>
        <v>0</v>
      </c>
    </row>
    <row r="52" spans="1:15" ht="51" customHeight="1">
      <c r="A52" s="5" t="s">
        <v>93</v>
      </c>
      <c r="B52" s="72" t="s">
        <v>94</v>
      </c>
      <c r="C52" s="31"/>
      <c r="D52" s="31"/>
      <c r="E52" s="31"/>
      <c r="F52" s="31"/>
      <c r="G52" s="31"/>
      <c r="H52" s="31"/>
      <c r="I52" s="31"/>
      <c r="J52" s="61" t="s">
        <v>73</v>
      </c>
      <c r="K52" s="61"/>
      <c r="L52" s="97">
        <v>54.6</v>
      </c>
      <c r="M52" s="18" t="s">
        <v>67</v>
      </c>
      <c r="N52" s="40"/>
      <c r="O52" s="42">
        <f t="shared" si="0"/>
        <v>0</v>
      </c>
    </row>
    <row r="53" spans="1:15" ht="66.75" customHeight="1">
      <c r="A53" s="6" t="s">
        <v>95</v>
      </c>
      <c r="B53" s="65" t="s">
        <v>96</v>
      </c>
      <c r="C53" s="66"/>
      <c r="D53" s="66"/>
      <c r="E53" s="66"/>
      <c r="F53" s="66"/>
      <c r="G53" s="66"/>
      <c r="H53" s="66"/>
      <c r="I53" s="67"/>
      <c r="J53" s="68" t="s">
        <v>76</v>
      </c>
      <c r="K53" s="68"/>
      <c r="L53" s="99">
        <v>54.1</v>
      </c>
      <c r="M53" s="20" t="s">
        <v>27</v>
      </c>
      <c r="N53" s="40"/>
      <c r="O53" s="42">
        <f t="shared" si="0"/>
        <v>0</v>
      </c>
    </row>
    <row r="54" spans="1:15" ht="71.25" customHeight="1">
      <c r="A54" s="8" t="s">
        <v>97</v>
      </c>
      <c r="B54" s="69" t="s">
        <v>98</v>
      </c>
      <c r="C54" s="70"/>
      <c r="D54" s="70"/>
      <c r="E54" s="70"/>
      <c r="F54" s="70"/>
      <c r="G54" s="70"/>
      <c r="H54" s="70"/>
      <c r="I54" s="71"/>
      <c r="J54" s="50" t="s">
        <v>99</v>
      </c>
      <c r="K54" s="50"/>
      <c r="L54" s="98">
        <v>2.46</v>
      </c>
      <c r="M54" s="25" t="s">
        <v>67</v>
      </c>
      <c r="N54" s="40"/>
      <c r="O54" s="42">
        <f t="shared" si="0"/>
        <v>0</v>
      </c>
    </row>
    <row r="55" spans="1:15" ht="33" customHeight="1">
      <c r="A55" s="12" t="s">
        <v>100</v>
      </c>
      <c r="B55" s="64" t="s">
        <v>101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39"/>
      <c r="O55" s="43"/>
    </row>
    <row r="56" spans="1:15" ht="30.75" customHeight="1">
      <c r="A56" s="2" t="s">
        <v>102</v>
      </c>
      <c r="B56" s="62" t="s">
        <v>103</v>
      </c>
      <c r="C56" s="62"/>
      <c r="D56" s="62"/>
      <c r="E56" s="62"/>
      <c r="F56" s="62"/>
      <c r="G56" s="62"/>
      <c r="H56" s="62"/>
      <c r="I56" s="62"/>
      <c r="J56" s="63" t="s">
        <v>104</v>
      </c>
      <c r="K56" s="63"/>
      <c r="L56" s="48">
        <v>3.2</v>
      </c>
      <c r="M56" s="16" t="s">
        <v>36</v>
      </c>
      <c r="N56" s="40"/>
      <c r="O56" s="42">
        <f t="shared" si="0"/>
        <v>0</v>
      </c>
    </row>
    <row r="57" spans="1:15" ht="34.5" customHeight="1">
      <c r="A57" s="2" t="s">
        <v>105</v>
      </c>
      <c r="B57" s="62" t="s">
        <v>106</v>
      </c>
      <c r="C57" s="62"/>
      <c r="D57" s="62"/>
      <c r="E57" s="62"/>
      <c r="F57" s="62"/>
      <c r="G57" s="62"/>
      <c r="H57" s="62"/>
      <c r="I57" s="62"/>
      <c r="J57" s="63" t="s">
        <v>107</v>
      </c>
      <c r="K57" s="63"/>
      <c r="L57" s="48">
        <v>3.2</v>
      </c>
      <c r="M57" s="16" t="s">
        <v>36</v>
      </c>
      <c r="N57" s="40"/>
      <c r="O57" s="42">
        <f t="shared" si="0"/>
        <v>0</v>
      </c>
    </row>
    <row r="58" spans="1:15" ht="24" customHeight="1">
      <c r="A58" s="2" t="s">
        <v>108</v>
      </c>
      <c r="B58" s="62" t="s">
        <v>109</v>
      </c>
      <c r="C58" s="62"/>
      <c r="D58" s="62"/>
      <c r="E58" s="62"/>
      <c r="F58" s="62"/>
      <c r="G58" s="62"/>
      <c r="H58" s="62"/>
      <c r="I58" s="62"/>
      <c r="J58" s="63" t="s">
        <v>110</v>
      </c>
      <c r="K58" s="63"/>
      <c r="L58" s="48">
        <v>0.09</v>
      </c>
      <c r="M58" s="16" t="s">
        <v>10</v>
      </c>
      <c r="N58" s="40"/>
      <c r="O58" s="42">
        <f t="shared" si="0"/>
        <v>0</v>
      </c>
    </row>
    <row r="59" spans="1:15" ht="30" customHeight="1">
      <c r="A59" s="2" t="s">
        <v>111</v>
      </c>
      <c r="B59" s="62" t="s">
        <v>112</v>
      </c>
      <c r="C59" s="62"/>
      <c r="D59" s="62"/>
      <c r="E59" s="62"/>
      <c r="F59" s="62"/>
      <c r="G59" s="62"/>
      <c r="H59" s="62"/>
      <c r="I59" s="62"/>
      <c r="J59" s="63" t="s">
        <v>113</v>
      </c>
      <c r="K59" s="63"/>
      <c r="L59" s="48">
        <v>902.5</v>
      </c>
      <c r="M59" s="16" t="s">
        <v>27</v>
      </c>
      <c r="N59" s="40"/>
      <c r="O59" s="42">
        <f t="shared" si="0"/>
        <v>0</v>
      </c>
    </row>
    <row r="60" spans="1:15" ht="25.5" customHeight="1">
      <c r="A60" s="1" t="s">
        <v>114</v>
      </c>
      <c r="B60" s="32" t="s">
        <v>115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57"/>
      <c r="N60" s="39"/>
      <c r="O60" s="43">
        <f t="shared" si="0"/>
        <v>0</v>
      </c>
    </row>
    <row r="61" spans="1:15" ht="30" customHeight="1">
      <c r="A61" s="14" t="s">
        <v>116</v>
      </c>
      <c r="B61" s="58" t="s">
        <v>117</v>
      </c>
      <c r="C61" s="59"/>
      <c r="D61" s="59"/>
      <c r="E61" s="59"/>
      <c r="F61" s="59"/>
      <c r="G61" s="59"/>
      <c r="H61" s="59"/>
      <c r="I61" s="60"/>
      <c r="J61" s="61" t="s">
        <v>118</v>
      </c>
      <c r="K61" s="61"/>
      <c r="L61" s="97">
        <v>4</v>
      </c>
      <c r="M61" s="18" t="s">
        <v>14</v>
      </c>
      <c r="N61" s="40"/>
      <c r="O61" s="42">
        <f t="shared" si="0"/>
        <v>0</v>
      </c>
    </row>
    <row r="62" spans="1:15" ht="42" customHeight="1">
      <c r="A62" s="14" t="s">
        <v>119</v>
      </c>
      <c r="B62" s="58" t="s">
        <v>120</v>
      </c>
      <c r="C62" s="59"/>
      <c r="D62" s="59"/>
      <c r="E62" s="59"/>
      <c r="F62" s="59"/>
      <c r="G62" s="59"/>
      <c r="H62" s="59"/>
      <c r="I62" s="60"/>
      <c r="J62" s="61" t="s">
        <v>121</v>
      </c>
      <c r="K62" s="61"/>
      <c r="L62" s="97">
        <v>2</v>
      </c>
      <c r="M62" s="18" t="s">
        <v>14</v>
      </c>
      <c r="N62" s="40"/>
      <c r="O62" s="42">
        <f t="shared" si="0"/>
        <v>0</v>
      </c>
    </row>
    <row r="63" spans="1:15" ht="31.5" customHeight="1">
      <c r="A63" s="2" t="s">
        <v>122</v>
      </c>
      <c r="B63" s="30" t="s">
        <v>123</v>
      </c>
      <c r="C63" s="30"/>
      <c r="D63" s="30"/>
      <c r="E63" s="30"/>
      <c r="F63" s="30"/>
      <c r="G63" s="30"/>
      <c r="H63" s="30"/>
      <c r="I63" s="30"/>
      <c r="J63" s="50" t="s">
        <v>124</v>
      </c>
      <c r="K63" s="50"/>
      <c r="L63" s="98">
        <v>2</v>
      </c>
      <c r="M63" s="25" t="s">
        <v>14</v>
      </c>
      <c r="N63" s="40"/>
      <c r="O63" s="42">
        <f t="shared" si="0"/>
        <v>0</v>
      </c>
    </row>
    <row r="64" spans="1:15" ht="30" customHeight="1">
      <c r="A64" s="8" t="s">
        <v>125</v>
      </c>
      <c r="B64" s="30" t="s">
        <v>126</v>
      </c>
      <c r="C64" s="31"/>
      <c r="D64" s="31"/>
      <c r="E64" s="31"/>
      <c r="F64" s="31"/>
      <c r="G64" s="31"/>
      <c r="H64" s="31"/>
      <c r="I64" s="31"/>
      <c r="J64" s="50" t="s">
        <v>124</v>
      </c>
      <c r="K64" s="50"/>
      <c r="L64" s="98">
        <v>0</v>
      </c>
      <c r="M64" s="25" t="s">
        <v>14</v>
      </c>
      <c r="N64" s="40"/>
      <c r="O64" s="42">
        <f t="shared" si="0"/>
        <v>0</v>
      </c>
    </row>
    <row r="65" spans="1:15" ht="45.75" customHeight="1">
      <c r="A65" s="2" t="s">
        <v>127</v>
      </c>
      <c r="B65" s="30" t="s">
        <v>128</v>
      </c>
      <c r="C65" s="30"/>
      <c r="D65" s="30"/>
      <c r="E65" s="30"/>
      <c r="F65" s="30"/>
      <c r="G65" s="30"/>
      <c r="H65" s="30"/>
      <c r="I65" s="30"/>
      <c r="J65" s="50" t="s">
        <v>124</v>
      </c>
      <c r="K65" s="50"/>
      <c r="L65" s="98">
        <v>0.24</v>
      </c>
      <c r="M65" s="25" t="s">
        <v>10</v>
      </c>
      <c r="N65" s="40"/>
      <c r="O65" s="42">
        <f t="shared" si="0"/>
        <v>0</v>
      </c>
    </row>
    <row r="66" spans="1:15" ht="18" customHeight="1">
      <c r="A66" s="55" t="s">
        <v>131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2">
        <f>SUM(O6:O65)</f>
        <v>0</v>
      </c>
    </row>
    <row r="67" spans="1:15" ht="23.25" customHeight="1">
      <c r="A67" s="55" t="s">
        <v>132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2">
        <f>22%*O66</f>
        <v>0</v>
      </c>
    </row>
    <row r="68" spans="1:15" ht="21" customHeight="1">
      <c r="A68" s="55" t="s">
        <v>133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2">
        <f>SUM(O66:O67)</f>
        <v>0</v>
      </c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mergeCells count="119">
    <mergeCell ref="B5:M5"/>
    <mergeCell ref="B6:I6"/>
    <mergeCell ref="J6:K6"/>
    <mergeCell ref="B7:I7"/>
    <mergeCell ref="J7:K7"/>
    <mergeCell ref="B8:I8"/>
    <mergeCell ref="J8:K8"/>
    <mergeCell ref="B9:I9"/>
    <mergeCell ref="J9:K9"/>
    <mergeCell ref="B10:I10"/>
    <mergeCell ref="J10:K10"/>
    <mergeCell ref="B11:I11"/>
    <mergeCell ref="J11:K11"/>
    <mergeCell ref="B12:M12"/>
    <mergeCell ref="B13:I13"/>
    <mergeCell ref="J13:K13"/>
    <mergeCell ref="B14:I14"/>
    <mergeCell ref="J14:K14"/>
    <mergeCell ref="B15:I15"/>
    <mergeCell ref="J15:K15"/>
    <mergeCell ref="B16:I16"/>
    <mergeCell ref="J16:K16"/>
    <mergeCell ref="B17:M17"/>
    <mergeCell ref="B30:M30"/>
    <mergeCell ref="B23:G23"/>
    <mergeCell ref="B24:G24"/>
    <mergeCell ref="B25:G25"/>
    <mergeCell ref="B26:G26"/>
    <mergeCell ref="B27:G27"/>
    <mergeCell ref="B28:G28"/>
    <mergeCell ref="B29:G29"/>
    <mergeCell ref="J29:K29"/>
    <mergeCell ref="B31:I31"/>
    <mergeCell ref="J31:K31"/>
    <mergeCell ref="B32:I32"/>
    <mergeCell ref="J32:K32"/>
    <mergeCell ref="J35:K35"/>
    <mergeCell ref="B36:I36"/>
    <mergeCell ref="J36:K36"/>
    <mergeCell ref="B33:I33"/>
    <mergeCell ref="J33:K33"/>
    <mergeCell ref="B34:I34"/>
    <mergeCell ref="J34:K34"/>
    <mergeCell ref="B43:I43"/>
    <mergeCell ref="J43:K43"/>
    <mergeCell ref="B37:I37"/>
    <mergeCell ref="J37:K37"/>
    <mergeCell ref="B38:I38"/>
    <mergeCell ref="J38:K38"/>
    <mergeCell ref="B44:M44"/>
    <mergeCell ref="B45:I45"/>
    <mergeCell ref="J45:K45"/>
    <mergeCell ref="B46:I46"/>
    <mergeCell ref="J46:K46"/>
    <mergeCell ref="B47:I47"/>
    <mergeCell ref="J47:K47"/>
    <mergeCell ref="B48:I48"/>
    <mergeCell ref="J48:K48"/>
    <mergeCell ref="B49:I49"/>
    <mergeCell ref="J49:K49"/>
    <mergeCell ref="B50:I50"/>
    <mergeCell ref="J50:K50"/>
    <mergeCell ref="B51:I51"/>
    <mergeCell ref="J51:K51"/>
    <mergeCell ref="B52:I52"/>
    <mergeCell ref="J52:K52"/>
    <mergeCell ref="B53:I53"/>
    <mergeCell ref="J53:K53"/>
    <mergeCell ref="B54:I54"/>
    <mergeCell ref="J54:K54"/>
    <mergeCell ref="B55:M55"/>
    <mergeCell ref="B56:I56"/>
    <mergeCell ref="J56:K56"/>
    <mergeCell ref="B57:I57"/>
    <mergeCell ref="J57:K57"/>
    <mergeCell ref="B58:I58"/>
    <mergeCell ref="J58:K58"/>
    <mergeCell ref="B59:I59"/>
    <mergeCell ref="J59:K59"/>
    <mergeCell ref="B60:M60"/>
    <mergeCell ref="B61:I61"/>
    <mergeCell ref="J61:K61"/>
    <mergeCell ref="B62:I62"/>
    <mergeCell ref="J62:K62"/>
    <mergeCell ref="J65:K65"/>
    <mergeCell ref="A66:N66"/>
    <mergeCell ref="A67:N67"/>
    <mergeCell ref="B63:I63"/>
    <mergeCell ref="J63:K63"/>
    <mergeCell ref="B64:I64"/>
    <mergeCell ref="J64:K64"/>
    <mergeCell ref="A68:N68"/>
    <mergeCell ref="A2:M2"/>
    <mergeCell ref="A3:M3"/>
    <mergeCell ref="J18:K18"/>
    <mergeCell ref="B18:G18"/>
    <mergeCell ref="B19:G19"/>
    <mergeCell ref="B20:G20"/>
    <mergeCell ref="B21:G21"/>
    <mergeCell ref="B22:G22"/>
    <mergeCell ref="B65:I65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B42:G42"/>
    <mergeCell ref="B41:G41"/>
    <mergeCell ref="J41:K41"/>
    <mergeCell ref="J42:K42"/>
    <mergeCell ref="B39:I39"/>
    <mergeCell ref="J39:K39"/>
    <mergeCell ref="B40:M40"/>
    <mergeCell ref="B35:I3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Miernik</dc:creator>
  <cp:keywords/>
  <dc:description/>
  <cp:lastModifiedBy>Anna Miernik</cp:lastModifiedBy>
  <cp:lastPrinted>2010-02-23T08:21:01Z</cp:lastPrinted>
  <dcterms:created xsi:type="dcterms:W3CDTF">2010-02-22T14:36:06Z</dcterms:created>
  <dcterms:modified xsi:type="dcterms:W3CDTF">2010-02-23T08:23:25Z</dcterms:modified>
  <cp:category/>
  <cp:version/>
  <cp:contentType/>
  <cp:contentStatus/>
</cp:coreProperties>
</file>