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15180" windowHeight="8820" activeTab="4"/>
  </bookViews>
  <sheets>
    <sheet name="3" sheetId="1" r:id="rId1"/>
    <sheet name="4" sheetId="2" r:id="rId2"/>
    <sheet name="5" sheetId="3" r:id="rId3"/>
    <sheet name="6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<sst xmlns="http://schemas.openxmlformats.org/spreadsheetml/2006/main" count="306" uniqueCount="161">
  <si>
    <t>Rady Gminy w Bliżynie</t>
  </si>
  <si>
    <t>Zadania inwestycyjne roczne w 2008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</si>
  <si>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</si>
  <si>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</si>
  <si>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</si>
  <si>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</si>
  <si>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</si>
  <si>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</si>
  <si>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</si>
  <si>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2008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</si>
  <si>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</si>
  <si>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</si>
  <si>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</si>
  <si>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</si>
  <si>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</si>
  <si>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1.</t>
  </si>
  <si>
    <t>010</t>
  </si>
  <si>
    <t>01010</t>
  </si>
  <si>
    <t>Budowa wodociągów - projekty</t>
  </si>
  <si>
    <t xml:space="preserve">A.      
B.
C.
D. </t>
  </si>
  <si>
    <t>UG</t>
  </si>
  <si>
    <t>2.</t>
  </si>
  <si>
    <t xml:space="preserve">Budowa drogi wewnętrznej ciągu pieszo-jezdnego łączącego ul.Piaskową z ul.Kamienną </t>
  </si>
  <si>
    <t>3.</t>
  </si>
  <si>
    <t>Budowa oświetlenia w miejscowości Nowy Odrowążek</t>
  </si>
  <si>
    <t>4.</t>
  </si>
  <si>
    <t xml:space="preserve">Budowa oświetlenia - projekty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</si>
  <si>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</si>
  <si>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</si>
  <si>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</si>
  <si>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</si>
  <si>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</si>
  <si>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</si>
  <si>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</si>
  <si>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5.</t>
  </si>
  <si>
    <t>Odbudowa drogi gminnej nr 9 Górki-Barwinek-Mroczków w miejscowości Górki o dł. 452 mb</t>
  </si>
  <si>
    <t>Rozdział</t>
  </si>
  <si>
    <t>Dotacje podmiotowe w 2008 r.</t>
  </si>
  <si>
    <t>Nazwa instytucji</t>
  </si>
  <si>
    <t>Kwota dotacji</t>
  </si>
  <si>
    <t xml:space="preserve">A. 90 322     
B.
C.
D. </t>
  </si>
  <si>
    <t>Załącznik Nr 3</t>
  </si>
  <si>
    <t>Plan przychodów i wydatków zakładów budżetowych, gospodarstw pomocniczych</t>
  </si>
  <si>
    <t xml:space="preserve"> oraz dochodów i wydatków dochodów własnych na 2008 r.</t>
  </si>
  <si>
    <t>Wyszczególnienie</t>
  </si>
  <si>
    <t>Stan środków obrotowych na początek roku</t>
  </si>
  <si>
    <t>Przychody*</t>
  </si>
  <si>
    <t>Wydatki</t>
  </si>
  <si>
    <t>Stan środków obrotowych na koniec roku</t>
  </si>
  <si>
    <t>ogółem</t>
  </si>
  <si>
    <t>w tym: dotacja
z budżetu</t>
  </si>
  <si>
    <t>w tym: wpłata do budżetu</t>
  </si>
  <si>
    <t>I.</t>
  </si>
  <si>
    <t>Rachunki dochodów własnych</t>
  </si>
  <si>
    <t>w tym:</t>
  </si>
  <si>
    <t>1.Szkoła Podstawowa w Bliżynie</t>
  </si>
  <si>
    <t>801</t>
  </si>
  <si>
    <t>2. Szkoła Podstawowa w Mroczkowie</t>
  </si>
  <si>
    <t>3.Szkoła Podstawowa w Odrowążku</t>
  </si>
  <si>
    <t>4. Szkoła Podstawowa w Mroczkowie</t>
  </si>
  <si>
    <t>5.Gimnazjum w Bliżynie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</si>
  <si>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</si>
  <si>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 xml:space="preserve">Gminny Ośrodek Kultury w Bliżynie </t>
  </si>
  <si>
    <t>6.</t>
  </si>
  <si>
    <t>Zakup wyposażenia</t>
  </si>
  <si>
    <t xml:space="preserve">A. 2 130     
B.
C.
D. </t>
  </si>
  <si>
    <t xml:space="preserve">Gminny Ośrodek Pomocy Społecznej w Bliżynie </t>
  </si>
  <si>
    <t>Limity wydatków na wieloletnie programy inwestycyjne w latach 2008 - 2010</t>
  </si>
  <si>
    <t>Nazwa zadania inwestycyjnego
i okres realizacji
(w latach)</t>
  </si>
  <si>
    <t>Łączne nakłady finansowe</t>
  </si>
  <si>
    <t>wydatki poniesione do 31.12.2007 r.</t>
  </si>
  <si>
    <t>rok budżetowy 2008 (8+9+10+11)</t>
  </si>
  <si>
    <t>2009 r.</t>
  </si>
  <si>
    <t>2010 r.</t>
  </si>
  <si>
    <t>wydatki do poniesienia po 2010 roku</t>
  </si>
  <si>
    <t>dotacje i środki pochodzące z innych  źr.*</t>
  </si>
  <si>
    <t>Budowa wodociągu w Rędocinie (lata 2006 -2008)</t>
  </si>
  <si>
    <t xml:space="preserve">A.      
B.
C.40000
D. </t>
  </si>
  <si>
    <t>Budowa wodociągu w Górkach Przysiółek Olszyny-Podgórki (lata 2007-2009)</t>
  </si>
  <si>
    <t xml:space="preserve">A.      
B.
C.4000
D. </t>
  </si>
  <si>
    <t>Budowa wodociągu w Górkach Barwinek (lata 2007-2009)</t>
  </si>
  <si>
    <t>Budowa wodociągu w Zbrojowie (lata 2007-2009)</t>
  </si>
  <si>
    <t xml:space="preserve">A.      
B.
C.7600
D. </t>
  </si>
  <si>
    <t>Budowa wodociagu w Nowym Odrowążku (lata 2007-2008)</t>
  </si>
  <si>
    <t>Budowa wodociągu Bliżyn, ul. Rudowskiego (lata 2007-2009)</t>
  </si>
  <si>
    <t>7.</t>
  </si>
  <si>
    <t>Budowa wodociągu w Ubyszowie- Żabów (lata 2007-2008)</t>
  </si>
  <si>
    <t>8.</t>
  </si>
  <si>
    <t>01041</t>
  </si>
  <si>
    <t>Zagospodarowanie przestrzeni publicznej centrum wsi Bliżyn (lata 2006-2008)</t>
  </si>
  <si>
    <t>9.</t>
  </si>
  <si>
    <t>600</t>
  </si>
  <si>
    <t>60016</t>
  </si>
  <si>
    <t>Budowa drogi wewnętrznej Płaczków k/ leśniczówki w m-c Płaczków (lata 2006-2008)</t>
  </si>
  <si>
    <t>10.</t>
  </si>
  <si>
    <t>60095</t>
  </si>
  <si>
    <t>Przebudowa drogi powiatowej nr 0443 T Bliżyn-Ubuszów-Majdów w km 0+240 - 1+008 dł. 768 mb - wykonanie chodnika dla pieszych wraz z przebudową istniejacych zjazdów w miejscowości Blizyn w granicach istniejącego pasa drogowego(lata 2007-2008)</t>
  </si>
  <si>
    <t>11.</t>
  </si>
  <si>
    <t>750</t>
  </si>
  <si>
    <t>75023</t>
  </si>
  <si>
    <t>Rozbudowa budynku Urzędu Gminy w Bliżynie (lata 2008-2009)</t>
  </si>
  <si>
    <t>12.</t>
  </si>
  <si>
    <t>75095</t>
  </si>
  <si>
    <t>Informatyzacja Urzędu Gminy w Bliżynie (lata 2007-2009)</t>
  </si>
  <si>
    <t>13.</t>
  </si>
  <si>
    <t>80101</t>
  </si>
  <si>
    <t>Budowa sali gimnastycznej przy Zespole Szkół w Bliżynie (lata 2008-2010)</t>
  </si>
  <si>
    <t>14.</t>
  </si>
  <si>
    <t>851</t>
  </si>
  <si>
    <t>85121</t>
  </si>
  <si>
    <t>Przebudowa budynku Samodzielnego Publicznego Zakładu Opieki Zdrowotnej w Bliżynie (lata 2006-2008)</t>
  </si>
  <si>
    <t>15.</t>
  </si>
  <si>
    <t>900</t>
  </si>
  <si>
    <t>90001</t>
  </si>
  <si>
    <t>Budowa oczyszczalni ścieków w miejscowości Wojtyniów oraz kanalizacji w miejscowości Wojtyniów i Bliżyn, gmina Bliżyn (lata 2004-2010)</t>
  </si>
  <si>
    <t>16.</t>
  </si>
  <si>
    <t>Odbudowa i rozbudowa zalewu Bliżyńskiego na rzece Kamiennej w Bliżynie, Gmina Bliżyn wraz z infrastrukturą towarzyszącą (lata 2005-2010)</t>
  </si>
  <si>
    <t>17.</t>
  </si>
  <si>
    <t>90015</t>
  </si>
  <si>
    <t>Budowa oświetlenia w miejscowości Sołtyków przy osiedlu mieszkaniowym (lata 2007-2008)</t>
  </si>
  <si>
    <t>18.</t>
  </si>
  <si>
    <t>Budowa oświetelnia Sorbin w kierunku Odrowążka (lata 2007-2008)</t>
  </si>
  <si>
    <t>19.</t>
  </si>
  <si>
    <t>Przebudowa  drogi gminnej nr ewid. G 00212610022 Kucębów Górny w km 0+000 do 1+162 w miejscowości Kucębów, gmina Blizyn(lata 2004-2009)</t>
  </si>
  <si>
    <t>Budowa oswietlenia w rejonie GOK i osiedla mieszkaniowego w m. Bliżyn (lata 2008-2009)</t>
  </si>
  <si>
    <t>21.</t>
  </si>
  <si>
    <t>Budowa drogi gminnej Zagórze w miejscowości Zagórze w km 0+000 do 0+725, gmina Bliżyn (2007-2009)</t>
  </si>
  <si>
    <t>Załącznik Nr 4</t>
  </si>
  <si>
    <t>Załącznik Nr 6</t>
  </si>
  <si>
    <t>Wydatki bieżące na programy i projekty realizowane ze środków pochodzących z budżetu Unii Europejskiej oraz innych źródeł zagranicznych, niepodlegających zwrotowi na 2008 rok</t>
  </si>
  <si>
    <t>w zł</t>
  </si>
  <si>
    <t>L.p.</t>
  </si>
  <si>
    <t>Projekt</t>
  </si>
  <si>
    <t>Okres realizacji zadania</t>
  </si>
  <si>
    <t>Przewidywane nakłady i źródła finansowania</t>
  </si>
  <si>
    <t>Wydatki poniesione do 31.12.2007 r.</t>
  </si>
  <si>
    <t>Wydatki w roku budżetowym 2008</t>
  </si>
  <si>
    <t>Planowane wydatki budżetowe na realizację zadań programu w latach 2009 - 2010</t>
  </si>
  <si>
    <t>źródło</t>
  </si>
  <si>
    <t>kwota</t>
  </si>
  <si>
    <t>2009 rok</t>
  </si>
  <si>
    <t>2010 rok</t>
  </si>
  <si>
    <t>po 2010 roku</t>
  </si>
  <si>
    <t xml:space="preserve">Program: Program Operacyjny Kapitał Ludzki       </t>
  </si>
  <si>
    <t>GOPS</t>
  </si>
  <si>
    <t>853</t>
  </si>
  <si>
    <t>85395</t>
  </si>
  <si>
    <t>Wartość zadania:</t>
  </si>
  <si>
    <t xml:space="preserve">Priorytet: 7 Promocja integracji społecznej </t>
  </si>
  <si>
    <t>- środki z budżetu j.s.t.</t>
  </si>
  <si>
    <t xml:space="preserve">Działanie: 7.1 Rozwój i upowszechnianie aktywnej integracji </t>
  </si>
  <si>
    <t>- środki z budżetu krajowego</t>
  </si>
  <si>
    <t>Projekt: "Młodzi przyszłością rodziny - wsparcie osób zagrożonych wykluczeniem społecznym w Gminie Bliżyn".</t>
  </si>
  <si>
    <t>- środki z UE oraz innych źródeł zagranicznych</t>
  </si>
  <si>
    <t>Ogółem wydatki majątkowe</t>
  </si>
  <si>
    <t>Załącznik Nr 7</t>
  </si>
  <si>
    <t>852</t>
  </si>
  <si>
    <t>85214</t>
  </si>
  <si>
    <t>85295</t>
  </si>
  <si>
    <t>do uchwały Nr XXI/139/2008</t>
  </si>
  <si>
    <t>z dnia 30.XII.2008r.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</si>
</sst>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sz val="9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 indent="2"/>
    </xf>
    <xf numFmtId="49" fontId="0" fillId="0" borderId="10" xfId="0" applyNumberForma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wrapText="1" indent="2"/>
    </xf>
    <xf numFmtId="49" fontId="0" fillId="0" borderId="10" xfId="0" applyNumberFormat="1" applyFont="1" applyBorder="1" applyAlignment="1">
      <alignment horizontal="left" vertical="center" indent="2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3" fontId="25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vertical="center" wrapText="1"/>
    </xf>
    <xf numFmtId="3" fontId="23" fillId="0" borderId="15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/>
    </xf>
    <xf numFmtId="0" fontId="31" fillId="0" borderId="16" xfId="0" applyFont="1" applyBorder="1" applyAlignment="1">
      <alignment vertical="center" wrapText="1"/>
    </xf>
    <xf numFmtId="0" fontId="31" fillId="0" borderId="14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3" fontId="31" fillId="0" borderId="16" xfId="0" applyNumberFormat="1" applyFont="1" applyBorder="1" applyAlignment="1">
      <alignment vertical="center"/>
    </xf>
    <xf numFmtId="3" fontId="31" fillId="0" borderId="17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 quotePrefix="1">
      <alignment vertical="center"/>
    </xf>
    <xf numFmtId="3" fontId="31" fillId="0" borderId="10" xfId="0" applyNumberFormat="1" applyFont="1" applyBorder="1" applyAlignment="1">
      <alignment vertical="center"/>
    </xf>
    <xf numFmtId="0" fontId="20" fillId="0" borderId="10" xfId="0" applyFont="1" applyBorder="1" applyAlignment="1" quotePrefix="1">
      <alignment vertical="center" wrapText="1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3" fontId="31" fillId="0" borderId="20" xfId="0" applyNumberFormat="1" applyFont="1" applyBorder="1" applyAlignment="1">
      <alignment vertical="center"/>
    </xf>
    <xf numFmtId="3" fontId="31" fillId="0" borderId="21" xfId="0" applyNumberFormat="1" applyFont="1" applyBorder="1" applyAlignment="1">
      <alignment vertical="center"/>
    </xf>
    <xf numFmtId="0" fontId="31" fillId="0" borderId="11" xfId="0" applyFont="1" applyBorder="1" applyAlignment="1" quotePrefix="1">
      <alignment vertical="center"/>
    </xf>
    <xf numFmtId="3" fontId="31" fillId="0" borderId="12" xfId="0" applyNumberFormat="1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20" fillId="0" borderId="23" xfId="0" applyFont="1" applyBorder="1" applyAlignment="1" quotePrefix="1">
      <alignment vertical="center" wrapText="1"/>
    </xf>
    <xf numFmtId="0" fontId="31" fillId="0" borderId="24" xfId="0" applyFont="1" applyBorder="1" applyAlignment="1">
      <alignment vertical="center"/>
    </xf>
    <xf numFmtId="0" fontId="31" fillId="0" borderId="24" xfId="0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3" fontId="31" fillId="0" borderId="24" xfId="0" applyNumberFormat="1" applyFont="1" applyBorder="1" applyAlignment="1">
      <alignment vertical="center"/>
    </xf>
    <xf numFmtId="3" fontId="31" fillId="0" borderId="25" xfId="0" applyNumberFormat="1" applyFont="1" applyBorder="1" applyAlignment="1">
      <alignment vertical="center"/>
    </xf>
    <xf numFmtId="0" fontId="31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31" fillId="0" borderId="26" xfId="0" applyNumberFormat="1" applyFont="1" applyBorder="1" applyAlignment="1">
      <alignment vertical="center"/>
    </xf>
    <xf numFmtId="0" fontId="29" fillId="20" borderId="27" xfId="0" applyFont="1" applyFill="1" applyBorder="1" applyAlignment="1">
      <alignment horizontal="center" vertical="center" wrapText="1"/>
    </xf>
    <xf numFmtId="0" fontId="29" fillId="20" borderId="28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9" fillId="20" borderId="26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 wrapText="1"/>
    </xf>
    <xf numFmtId="0" fontId="29" fillId="20" borderId="3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20" borderId="19" xfId="0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/>
    </xf>
    <xf numFmtId="0" fontId="29" fillId="20" borderId="2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/>
    </xf>
    <xf numFmtId="0" fontId="29" fillId="20" borderId="20" xfId="0" applyFont="1" applyFill="1" applyBorder="1" applyAlignment="1">
      <alignment horizontal="center" vertical="center" wrapText="1"/>
    </xf>
    <xf numFmtId="0" fontId="29" fillId="20" borderId="21" xfId="0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9" fillId="20" borderId="31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zoomScaleSheetLayoutView="75" workbookViewId="0" topLeftCell="C1">
      <selection activeCell="M5" sqref="M5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7.00390625" style="1" bestFit="1" customWidth="1"/>
    <col min="4" max="4" width="21.375" style="1" customWidth="1"/>
    <col min="5" max="5" width="12.00390625" style="1" customWidth="1"/>
    <col min="6" max="6" width="10.625" style="1" customWidth="1"/>
    <col min="7" max="7" width="11.25390625" style="1" customWidth="1"/>
    <col min="8" max="8" width="11.125" style="1" customWidth="1"/>
    <col min="9" max="9" width="10.75390625" style="1" customWidth="1"/>
    <col min="10" max="10" width="11.00390625" style="1" customWidth="1"/>
    <col min="11" max="11" width="12.875" style="1" customWidth="1"/>
    <col min="12" max="12" width="11.625" style="1" customWidth="1"/>
    <col min="13" max="13" width="11.375" style="1" customWidth="1"/>
    <col min="14" max="14" width="11.125" style="1" customWidth="1"/>
    <col min="15" max="15" width="13.625" style="36" customWidth="1"/>
    <col min="16" max="16384" width="9.125" style="1" customWidth="1"/>
  </cols>
  <sheetData>
    <row r="1" ht="12.75">
      <c r="M1" s="2" t="s">
        <v>41</v>
      </c>
    </row>
    <row r="2" ht="12.75">
      <c r="M2" s="2" t="s">
        <v>159</v>
      </c>
    </row>
    <row r="3" ht="12.75">
      <c r="M3" s="2" t="s">
        <v>0</v>
      </c>
    </row>
    <row r="4" ht="12.75">
      <c r="M4" s="2" t="s">
        <v>160</v>
      </c>
    </row>
    <row r="6" spans="1:15" ht="18">
      <c r="A6" s="106" t="s">
        <v>67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0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7" t="s">
        <v>2</v>
      </c>
    </row>
    <row r="8" spans="1:15" s="5" customFormat="1" ht="12.75">
      <c r="A8" s="107" t="s">
        <v>3</v>
      </c>
      <c r="B8" s="109" t="s">
        <v>4</v>
      </c>
      <c r="C8" s="109" t="s">
        <v>5</v>
      </c>
      <c r="D8" s="111" t="s">
        <v>68</v>
      </c>
      <c r="E8" s="111" t="s">
        <v>69</v>
      </c>
      <c r="F8" s="103" t="s">
        <v>70</v>
      </c>
      <c r="G8" s="98" t="s">
        <v>7</v>
      </c>
      <c r="H8" s="98"/>
      <c r="I8" s="98"/>
      <c r="J8" s="98"/>
      <c r="K8" s="98"/>
      <c r="L8" s="98"/>
      <c r="M8" s="98"/>
      <c r="N8" s="99"/>
      <c r="O8" s="112" t="s">
        <v>8</v>
      </c>
    </row>
    <row r="9" spans="1:15" s="5" customFormat="1" ht="12.75">
      <c r="A9" s="108"/>
      <c r="B9" s="110"/>
      <c r="C9" s="110"/>
      <c r="D9" s="100"/>
      <c r="E9" s="100"/>
      <c r="F9" s="104"/>
      <c r="G9" s="114" t="s">
        <v>71</v>
      </c>
      <c r="H9" s="100" t="s">
        <v>10</v>
      </c>
      <c r="I9" s="100"/>
      <c r="J9" s="100"/>
      <c r="K9" s="100"/>
      <c r="L9" s="100" t="s">
        <v>72</v>
      </c>
      <c r="M9" s="100" t="s">
        <v>73</v>
      </c>
      <c r="N9" s="115" t="s">
        <v>74</v>
      </c>
      <c r="O9" s="113"/>
    </row>
    <row r="10" spans="1:15" s="5" customFormat="1" ht="12.75">
      <c r="A10" s="108"/>
      <c r="B10" s="110"/>
      <c r="C10" s="110"/>
      <c r="D10" s="100"/>
      <c r="E10" s="100"/>
      <c r="F10" s="104"/>
      <c r="G10" s="114"/>
      <c r="H10" s="100" t="s">
        <v>11</v>
      </c>
      <c r="I10" s="100" t="s">
        <v>12</v>
      </c>
      <c r="J10" s="100" t="s">
        <v>75</v>
      </c>
      <c r="K10" s="100" t="s">
        <v>14</v>
      </c>
      <c r="L10" s="100"/>
      <c r="M10" s="100"/>
      <c r="N10" s="104"/>
      <c r="O10" s="113"/>
    </row>
    <row r="11" spans="1:15" s="5" customFormat="1" ht="12.75">
      <c r="A11" s="108"/>
      <c r="B11" s="110"/>
      <c r="C11" s="110"/>
      <c r="D11" s="100"/>
      <c r="E11" s="100"/>
      <c r="F11" s="104"/>
      <c r="G11" s="114"/>
      <c r="H11" s="100"/>
      <c r="I11" s="100"/>
      <c r="J11" s="100"/>
      <c r="K11" s="100"/>
      <c r="L11" s="100"/>
      <c r="M11" s="100"/>
      <c r="N11" s="104"/>
      <c r="O11" s="113"/>
    </row>
    <row r="12" spans="1:15" s="5" customFormat="1" ht="22.5" customHeight="1">
      <c r="A12" s="108"/>
      <c r="B12" s="110"/>
      <c r="C12" s="110"/>
      <c r="D12" s="100"/>
      <c r="E12" s="100"/>
      <c r="F12" s="105"/>
      <c r="G12" s="114"/>
      <c r="H12" s="100"/>
      <c r="I12" s="100"/>
      <c r="J12" s="100"/>
      <c r="K12" s="100"/>
      <c r="L12" s="100"/>
      <c r="M12" s="100"/>
      <c r="N12" s="105"/>
      <c r="O12" s="113"/>
    </row>
    <row r="13" spans="1:15" ht="12.75">
      <c r="A13" s="38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/>
      <c r="O13" s="39">
        <v>13</v>
      </c>
    </row>
    <row r="14" spans="1:15" ht="58.5" customHeight="1">
      <c r="A14" s="40" t="s">
        <v>15</v>
      </c>
      <c r="B14" s="41" t="s">
        <v>16</v>
      </c>
      <c r="C14" s="41" t="s">
        <v>17</v>
      </c>
      <c r="D14" s="42" t="s">
        <v>76</v>
      </c>
      <c r="E14" s="16">
        <v>845000</v>
      </c>
      <c r="F14" s="16">
        <v>125012</v>
      </c>
      <c r="G14" s="16">
        <v>719988</v>
      </c>
      <c r="H14" s="16">
        <v>133988</v>
      </c>
      <c r="I14" s="16">
        <v>546000</v>
      </c>
      <c r="J14" s="43" t="s">
        <v>77</v>
      </c>
      <c r="K14" s="16"/>
      <c r="L14" s="16"/>
      <c r="M14" s="16"/>
      <c r="N14" s="16"/>
      <c r="O14" s="44" t="s">
        <v>20</v>
      </c>
    </row>
    <row r="15" spans="1:15" ht="54.75" customHeight="1">
      <c r="A15" s="45" t="s">
        <v>21</v>
      </c>
      <c r="B15" s="46" t="s">
        <v>16</v>
      </c>
      <c r="C15" s="46" t="s">
        <v>17</v>
      </c>
      <c r="D15" s="47" t="s">
        <v>78</v>
      </c>
      <c r="E15" s="48">
        <v>868100</v>
      </c>
      <c r="F15" s="49">
        <v>24000</v>
      </c>
      <c r="G15" s="49">
        <v>65000</v>
      </c>
      <c r="H15" s="49">
        <v>12500</v>
      </c>
      <c r="I15" s="49"/>
      <c r="J15" s="11" t="s">
        <v>79</v>
      </c>
      <c r="K15" s="49">
        <v>48500</v>
      </c>
      <c r="L15" s="48">
        <v>779100</v>
      </c>
      <c r="M15" s="49"/>
      <c r="N15" s="49"/>
      <c r="O15" s="50" t="s">
        <v>20</v>
      </c>
    </row>
    <row r="16" spans="1:15" ht="44.25" customHeight="1">
      <c r="A16" s="51" t="s">
        <v>23</v>
      </c>
      <c r="B16" s="8" t="s">
        <v>16</v>
      </c>
      <c r="C16" s="8" t="s">
        <v>17</v>
      </c>
      <c r="D16" s="52" t="s">
        <v>80</v>
      </c>
      <c r="E16" s="33">
        <v>1845300</v>
      </c>
      <c r="F16" s="10">
        <v>45000</v>
      </c>
      <c r="G16" s="10">
        <v>190000</v>
      </c>
      <c r="H16" s="10">
        <v>44000</v>
      </c>
      <c r="I16" s="10"/>
      <c r="J16" s="11" t="s">
        <v>79</v>
      </c>
      <c r="K16" s="10">
        <v>142000</v>
      </c>
      <c r="L16" s="33">
        <v>1610300</v>
      </c>
      <c r="M16" s="10"/>
      <c r="N16" s="10"/>
      <c r="O16" s="50" t="s">
        <v>20</v>
      </c>
    </row>
    <row r="17" spans="1:15" ht="43.5" customHeight="1">
      <c r="A17" s="53" t="s">
        <v>25</v>
      </c>
      <c r="B17" s="41" t="s">
        <v>16</v>
      </c>
      <c r="C17" s="41" t="s">
        <v>17</v>
      </c>
      <c r="D17" s="42" t="s">
        <v>81</v>
      </c>
      <c r="E17" s="16">
        <v>88000</v>
      </c>
      <c r="F17" s="16">
        <v>18200</v>
      </c>
      <c r="G17" s="16">
        <v>21000</v>
      </c>
      <c r="H17" s="16">
        <v>13400</v>
      </c>
      <c r="I17" s="16"/>
      <c r="J17" s="43" t="s">
        <v>82</v>
      </c>
      <c r="K17" s="33"/>
      <c r="L17" s="16">
        <v>48800</v>
      </c>
      <c r="M17" s="33"/>
      <c r="N17" s="33"/>
      <c r="O17" s="44" t="s">
        <v>20</v>
      </c>
    </row>
    <row r="18" spans="1:15" ht="47.25" customHeight="1">
      <c r="A18" s="53" t="s">
        <v>34</v>
      </c>
      <c r="B18" s="41" t="s">
        <v>16</v>
      </c>
      <c r="C18" s="41" t="s">
        <v>17</v>
      </c>
      <c r="D18" s="42" t="s">
        <v>83</v>
      </c>
      <c r="E18" s="16">
        <v>74000</v>
      </c>
      <c r="F18" s="16">
        <v>6000</v>
      </c>
      <c r="G18" s="16">
        <v>68000</v>
      </c>
      <c r="H18" s="16">
        <v>68000</v>
      </c>
      <c r="I18" s="16"/>
      <c r="J18" s="54" t="s">
        <v>19</v>
      </c>
      <c r="K18" s="33"/>
      <c r="L18" s="33"/>
      <c r="M18" s="33"/>
      <c r="N18" s="33"/>
      <c r="O18" s="44" t="s">
        <v>20</v>
      </c>
    </row>
    <row r="19" spans="1:15" ht="54.75" customHeight="1">
      <c r="A19" s="51" t="s">
        <v>63</v>
      </c>
      <c r="B19" s="8" t="s">
        <v>16</v>
      </c>
      <c r="C19" s="8" t="s">
        <v>17</v>
      </c>
      <c r="D19" s="52" t="s">
        <v>84</v>
      </c>
      <c r="E19" s="10">
        <v>65220</v>
      </c>
      <c r="F19" s="10">
        <v>4920</v>
      </c>
      <c r="G19" s="10">
        <v>20000</v>
      </c>
      <c r="H19" s="10">
        <v>20000</v>
      </c>
      <c r="I19" s="10"/>
      <c r="J19" s="11" t="s">
        <v>19</v>
      </c>
      <c r="K19" s="10"/>
      <c r="L19" s="10">
        <v>40300</v>
      </c>
      <c r="M19" s="10"/>
      <c r="N19" s="10"/>
      <c r="O19" s="50" t="s">
        <v>20</v>
      </c>
    </row>
    <row r="20" spans="1:15" ht="47.25" customHeight="1">
      <c r="A20" s="51" t="s">
        <v>85</v>
      </c>
      <c r="B20" s="8" t="s">
        <v>16</v>
      </c>
      <c r="C20" s="8" t="s">
        <v>17</v>
      </c>
      <c r="D20" s="52" t="s">
        <v>86</v>
      </c>
      <c r="E20" s="10">
        <v>110000</v>
      </c>
      <c r="F20" s="10">
        <v>51200</v>
      </c>
      <c r="G20" s="10">
        <v>58800</v>
      </c>
      <c r="H20" s="10">
        <v>58800</v>
      </c>
      <c r="I20" s="10"/>
      <c r="J20" s="11" t="s">
        <v>19</v>
      </c>
      <c r="K20" s="10"/>
      <c r="L20" s="10"/>
      <c r="M20" s="10"/>
      <c r="N20" s="10"/>
      <c r="O20" s="50" t="s">
        <v>20</v>
      </c>
    </row>
    <row r="21" spans="1:15" ht="54.75" customHeight="1">
      <c r="A21" s="7" t="s">
        <v>87</v>
      </c>
      <c r="B21" s="41" t="s">
        <v>16</v>
      </c>
      <c r="C21" s="41" t="s">
        <v>88</v>
      </c>
      <c r="D21" s="52" t="s">
        <v>89</v>
      </c>
      <c r="E21" s="10">
        <v>706640</v>
      </c>
      <c r="F21" s="10">
        <v>56640</v>
      </c>
      <c r="G21" s="10">
        <v>650000</v>
      </c>
      <c r="H21" s="10">
        <v>50000</v>
      </c>
      <c r="I21" s="10">
        <v>100000</v>
      </c>
      <c r="J21" s="11" t="s">
        <v>19</v>
      </c>
      <c r="K21" s="10">
        <v>500000</v>
      </c>
      <c r="L21" s="10"/>
      <c r="M21" s="10"/>
      <c r="N21" s="10"/>
      <c r="O21" s="12" t="s">
        <v>20</v>
      </c>
    </row>
    <row r="22" spans="1:15" ht="66.75" customHeight="1">
      <c r="A22" s="51" t="s">
        <v>90</v>
      </c>
      <c r="B22" s="8" t="s">
        <v>91</v>
      </c>
      <c r="C22" s="8" t="s">
        <v>92</v>
      </c>
      <c r="D22" s="52" t="s">
        <v>93</v>
      </c>
      <c r="E22" s="16">
        <v>64340</v>
      </c>
      <c r="F22" s="16">
        <v>40340</v>
      </c>
      <c r="G22" s="16">
        <v>24000</v>
      </c>
      <c r="H22" s="16">
        <v>24000</v>
      </c>
      <c r="I22" s="16"/>
      <c r="J22" s="11" t="s">
        <v>19</v>
      </c>
      <c r="K22" s="10"/>
      <c r="L22" s="10"/>
      <c r="M22" s="10"/>
      <c r="N22" s="10"/>
      <c r="O22" s="50" t="s">
        <v>20</v>
      </c>
    </row>
    <row r="23" spans="1:15" ht="168.75" customHeight="1">
      <c r="A23" s="51" t="s">
        <v>94</v>
      </c>
      <c r="B23" s="8" t="s">
        <v>91</v>
      </c>
      <c r="C23" s="8" t="s">
        <v>95</v>
      </c>
      <c r="D23" s="52" t="s">
        <v>96</v>
      </c>
      <c r="E23" s="16">
        <v>436100</v>
      </c>
      <c r="F23" s="16">
        <v>17100</v>
      </c>
      <c r="G23" s="16">
        <v>419000</v>
      </c>
      <c r="H23" s="16">
        <v>180230</v>
      </c>
      <c r="I23" s="16">
        <v>238770</v>
      </c>
      <c r="J23" s="11" t="s">
        <v>19</v>
      </c>
      <c r="K23" s="10"/>
      <c r="L23" s="10"/>
      <c r="M23" s="10"/>
      <c r="N23" s="10"/>
      <c r="O23" s="50" t="s">
        <v>20</v>
      </c>
    </row>
    <row r="24" spans="1:15" ht="51">
      <c r="A24" s="53" t="s">
        <v>97</v>
      </c>
      <c r="B24" s="41" t="s">
        <v>98</v>
      </c>
      <c r="C24" s="41" t="s">
        <v>99</v>
      </c>
      <c r="D24" s="42" t="s">
        <v>100</v>
      </c>
      <c r="E24" s="16">
        <v>1800000</v>
      </c>
      <c r="F24" s="16"/>
      <c r="G24" s="16">
        <v>52000</v>
      </c>
      <c r="H24" s="16">
        <v>52000</v>
      </c>
      <c r="I24" s="16"/>
      <c r="J24" s="54" t="s">
        <v>19</v>
      </c>
      <c r="K24" s="33"/>
      <c r="L24" s="33">
        <v>1748000</v>
      </c>
      <c r="M24" s="33"/>
      <c r="N24" s="33"/>
      <c r="O24" s="55" t="s">
        <v>20</v>
      </c>
    </row>
    <row r="25" spans="1:15" ht="51">
      <c r="A25" s="51" t="s">
        <v>101</v>
      </c>
      <c r="B25" s="8" t="s">
        <v>98</v>
      </c>
      <c r="C25" s="8" t="s">
        <v>102</v>
      </c>
      <c r="D25" s="52" t="s">
        <v>103</v>
      </c>
      <c r="E25" s="10">
        <v>391180</v>
      </c>
      <c r="F25" s="10">
        <v>7320</v>
      </c>
      <c r="G25" s="33">
        <v>8560</v>
      </c>
      <c r="H25" s="33">
        <v>8560</v>
      </c>
      <c r="I25" s="33"/>
      <c r="J25" s="54" t="s">
        <v>19</v>
      </c>
      <c r="K25" s="33"/>
      <c r="L25" s="33">
        <v>375300</v>
      </c>
      <c r="M25" s="10"/>
      <c r="N25" s="10"/>
      <c r="O25" s="50" t="s">
        <v>20</v>
      </c>
    </row>
    <row r="26" spans="1:15" ht="63.75">
      <c r="A26" s="51" t="s">
        <v>104</v>
      </c>
      <c r="B26" s="56" t="s">
        <v>56</v>
      </c>
      <c r="C26" s="56" t="s">
        <v>105</v>
      </c>
      <c r="D26" s="57" t="s">
        <v>106</v>
      </c>
      <c r="E26" s="33">
        <v>2692185</v>
      </c>
      <c r="F26" s="10"/>
      <c r="G26" s="33">
        <v>37820</v>
      </c>
      <c r="H26" s="33">
        <v>37820</v>
      </c>
      <c r="I26" s="10"/>
      <c r="J26" s="11" t="s">
        <v>19</v>
      </c>
      <c r="K26" s="10"/>
      <c r="L26" s="33">
        <v>1693681</v>
      </c>
      <c r="M26" s="33">
        <v>960684</v>
      </c>
      <c r="N26" s="10"/>
      <c r="O26" s="50" t="s">
        <v>20</v>
      </c>
    </row>
    <row r="27" spans="1:15" ht="76.5">
      <c r="A27" s="51" t="s">
        <v>107</v>
      </c>
      <c r="B27" s="8" t="s">
        <v>108</v>
      </c>
      <c r="C27" s="8" t="s">
        <v>109</v>
      </c>
      <c r="D27" s="52" t="s">
        <v>110</v>
      </c>
      <c r="E27" s="33">
        <v>1407900</v>
      </c>
      <c r="F27" s="16">
        <v>426572</v>
      </c>
      <c r="G27" s="33">
        <v>981328</v>
      </c>
      <c r="H27" s="33">
        <v>347628</v>
      </c>
      <c r="I27" s="16">
        <v>633700</v>
      </c>
      <c r="J27" s="43" t="s">
        <v>19</v>
      </c>
      <c r="K27" s="10"/>
      <c r="L27" s="10"/>
      <c r="M27" s="10"/>
      <c r="N27" s="10"/>
      <c r="O27" s="50" t="s">
        <v>20</v>
      </c>
    </row>
    <row r="28" spans="1:15" ht="114.75">
      <c r="A28" s="51" t="s">
        <v>111</v>
      </c>
      <c r="B28" s="8" t="s">
        <v>112</v>
      </c>
      <c r="C28" s="56" t="s">
        <v>113</v>
      </c>
      <c r="D28" s="57" t="s">
        <v>114</v>
      </c>
      <c r="E28" s="33">
        <v>12003000</v>
      </c>
      <c r="F28" s="33">
        <v>362689</v>
      </c>
      <c r="G28" s="33">
        <v>662404</v>
      </c>
      <c r="H28" s="33">
        <v>187404</v>
      </c>
      <c r="I28" s="33">
        <v>100000</v>
      </c>
      <c r="J28" s="54" t="s">
        <v>19</v>
      </c>
      <c r="K28" s="33">
        <v>375000</v>
      </c>
      <c r="L28" s="33">
        <v>6000000</v>
      </c>
      <c r="M28" s="33">
        <v>4977907</v>
      </c>
      <c r="N28" s="33"/>
      <c r="O28" s="55" t="s">
        <v>20</v>
      </c>
    </row>
    <row r="29" spans="1:15" ht="107.25" customHeight="1">
      <c r="A29" s="51" t="s">
        <v>115</v>
      </c>
      <c r="B29" s="8" t="s">
        <v>112</v>
      </c>
      <c r="C29" s="8" t="s">
        <v>113</v>
      </c>
      <c r="D29" s="42" t="s">
        <v>116</v>
      </c>
      <c r="E29" s="10">
        <v>11412000</v>
      </c>
      <c r="F29" s="10">
        <v>385571</v>
      </c>
      <c r="G29" s="10">
        <v>1900000</v>
      </c>
      <c r="H29" s="10">
        <v>75000</v>
      </c>
      <c r="I29" s="10">
        <v>400000</v>
      </c>
      <c r="J29" s="11" t="s">
        <v>19</v>
      </c>
      <c r="K29" s="10">
        <v>1425000</v>
      </c>
      <c r="L29" s="10">
        <v>4190000</v>
      </c>
      <c r="M29" s="10">
        <v>4936429</v>
      </c>
      <c r="N29" s="10"/>
      <c r="O29" s="50" t="s">
        <v>20</v>
      </c>
    </row>
    <row r="30" spans="1:15" ht="69" customHeight="1">
      <c r="A30" s="51" t="s">
        <v>117</v>
      </c>
      <c r="B30" s="8" t="s">
        <v>112</v>
      </c>
      <c r="C30" s="8" t="s">
        <v>118</v>
      </c>
      <c r="D30" s="42" t="s">
        <v>119</v>
      </c>
      <c r="E30" s="10">
        <v>53320</v>
      </c>
      <c r="F30" s="10">
        <v>5320</v>
      </c>
      <c r="G30" s="10">
        <v>48000</v>
      </c>
      <c r="H30" s="10">
        <v>48000</v>
      </c>
      <c r="I30" s="10"/>
      <c r="J30" s="11" t="s">
        <v>19</v>
      </c>
      <c r="K30" s="10"/>
      <c r="L30" s="10"/>
      <c r="M30" s="10"/>
      <c r="N30" s="10"/>
      <c r="O30" s="50" t="s">
        <v>20</v>
      </c>
    </row>
    <row r="31" spans="1:15" ht="56.25" customHeight="1">
      <c r="A31" s="51" t="s">
        <v>120</v>
      </c>
      <c r="B31" s="8" t="s">
        <v>112</v>
      </c>
      <c r="C31" s="8" t="s">
        <v>118</v>
      </c>
      <c r="D31" s="42" t="s">
        <v>121</v>
      </c>
      <c r="E31" s="10">
        <v>34600</v>
      </c>
      <c r="F31" s="10">
        <v>5600</v>
      </c>
      <c r="G31" s="10">
        <v>29000</v>
      </c>
      <c r="H31" s="10">
        <v>29000</v>
      </c>
      <c r="I31" s="10"/>
      <c r="J31" s="11" t="s">
        <v>19</v>
      </c>
      <c r="K31" s="10"/>
      <c r="L31" s="10"/>
      <c r="M31" s="10"/>
      <c r="N31" s="10"/>
      <c r="O31" s="50" t="s">
        <v>20</v>
      </c>
    </row>
    <row r="32" spans="1:15" ht="122.25" customHeight="1">
      <c r="A32" s="53" t="s">
        <v>122</v>
      </c>
      <c r="B32" s="56" t="s">
        <v>91</v>
      </c>
      <c r="C32" s="56" t="s">
        <v>92</v>
      </c>
      <c r="D32" s="57" t="s">
        <v>123</v>
      </c>
      <c r="E32" s="33">
        <v>732300</v>
      </c>
      <c r="F32" s="16">
        <v>13294</v>
      </c>
      <c r="G32" s="16">
        <v>33706</v>
      </c>
      <c r="H32" s="16">
        <v>33706</v>
      </c>
      <c r="I32" s="16"/>
      <c r="J32" s="54"/>
      <c r="K32" s="33"/>
      <c r="L32" s="33">
        <v>685300</v>
      </c>
      <c r="M32" s="33"/>
      <c r="N32" s="33"/>
      <c r="O32" s="55"/>
    </row>
    <row r="33" spans="1:15" ht="81.75" customHeight="1">
      <c r="A33" s="58">
        <v>20</v>
      </c>
      <c r="B33" s="56" t="s">
        <v>112</v>
      </c>
      <c r="C33" s="56" t="s">
        <v>118</v>
      </c>
      <c r="D33" s="57" t="s">
        <v>124</v>
      </c>
      <c r="E33" s="16">
        <v>138500</v>
      </c>
      <c r="F33" s="16"/>
      <c r="G33" s="16">
        <v>33500</v>
      </c>
      <c r="H33" s="16">
        <v>33500</v>
      </c>
      <c r="I33" s="16"/>
      <c r="J33" s="43"/>
      <c r="K33" s="16"/>
      <c r="L33" s="16">
        <v>105000</v>
      </c>
      <c r="M33" s="33"/>
      <c r="N33" s="33"/>
      <c r="O33" s="34"/>
    </row>
    <row r="34" spans="1:15" ht="84" customHeight="1">
      <c r="A34" s="17" t="s">
        <v>125</v>
      </c>
      <c r="B34" s="17">
        <v>600</v>
      </c>
      <c r="C34" s="17">
        <v>60016</v>
      </c>
      <c r="D34" s="59" t="s">
        <v>126</v>
      </c>
      <c r="E34" s="10">
        <v>796960</v>
      </c>
      <c r="F34" s="10">
        <v>13918</v>
      </c>
      <c r="G34" s="10">
        <v>10370</v>
      </c>
      <c r="H34" s="10">
        <v>10370</v>
      </c>
      <c r="I34" s="10"/>
      <c r="J34" s="10"/>
      <c r="K34" s="10"/>
      <c r="L34" s="10">
        <v>772672</v>
      </c>
      <c r="M34" s="17"/>
      <c r="N34" s="17"/>
      <c r="O34" s="17"/>
    </row>
    <row r="35" spans="1:15" ht="26.25" customHeight="1" thickBot="1">
      <c r="A35" s="101" t="s">
        <v>27</v>
      </c>
      <c r="B35" s="102"/>
      <c r="C35" s="102"/>
      <c r="D35" s="102"/>
      <c r="E35" s="60">
        <f>SUM(E14:E34)</f>
        <v>36564645</v>
      </c>
      <c r="F35" s="60">
        <f>SUM(F14:F34)</f>
        <v>1608696</v>
      </c>
      <c r="G35" s="60">
        <f>SUM(G14:G34)</f>
        <v>6032476</v>
      </c>
      <c r="H35" s="60">
        <f>SUM(H14:H34)</f>
        <v>1467906</v>
      </c>
      <c r="I35" s="60">
        <f>SUM(I14:I34)</f>
        <v>2018470</v>
      </c>
      <c r="J35" s="60">
        <v>55600</v>
      </c>
      <c r="K35" s="60">
        <f>SUM(K14:K34)</f>
        <v>2490500</v>
      </c>
      <c r="L35" s="60">
        <f>SUM(L14:L34)</f>
        <v>18048453</v>
      </c>
      <c r="M35" s="60">
        <f>SUM(M14:M34)</f>
        <v>10875020</v>
      </c>
      <c r="N35" s="60">
        <f>SUM(N14:N34)</f>
        <v>0</v>
      </c>
      <c r="O35" s="60">
        <f>SUM(O14:O34)</f>
        <v>0</v>
      </c>
    </row>
    <row r="37" ht="12.75">
      <c r="A37" s="1" t="s">
        <v>29</v>
      </c>
    </row>
    <row r="38" ht="12.75">
      <c r="A38" s="1" t="s">
        <v>30</v>
      </c>
    </row>
    <row r="39" ht="12.75">
      <c r="A39" s="1" t="s">
        <v>31</v>
      </c>
    </row>
    <row r="40" ht="12.75">
      <c r="A40" s="1" t="s">
        <v>32</v>
      </c>
    </row>
    <row r="41" ht="12.75">
      <c r="A41" s="1" t="s">
        <v>33</v>
      </c>
    </row>
  </sheetData>
  <mergeCells count="19">
    <mergeCell ref="A6:O6"/>
    <mergeCell ref="A8:A12"/>
    <mergeCell ref="B8:B12"/>
    <mergeCell ref="C8:C12"/>
    <mergeCell ref="D8:D12"/>
    <mergeCell ref="O8:O12"/>
    <mergeCell ref="G9:G12"/>
    <mergeCell ref="E8:E12"/>
    <mergeCell ref="M9:M12"/>
    <mergeCell ref="N9:N12"/>
    <mergeCell ref="G8:N8"/>
    <mergeCell ref="L9:L12"/>
    <mergeCell ref="A35:D35"/>
    <mergeCell ref="H9:K9"/>
    <mergeCell ref="H10:H12"/>
    <mergeCell ref="I10:I12"/>
    <mergeCell ref="J10:J12"/>
    <mergeCell ref="K10:K12"/>
    <mergeCell ref="F8:F12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69" r:id="rId1"/>
  <rowBreaks count="2" manualBreakCount="2">
    <brk id="21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workbookViewId="0" topLeftCell="A4">
      <selection activeCell="I5" sqref="I5"/>
    </sheetView>
  </sheetViews>
  <sheetFormatPr defaultColWidth="9.00390625" defaultRowHeight="12.75"/>
  <cols>
    <col min="1" max="1" width="5.625" style="1" customWidth="1"/>
    <col min="2" max="2" width="4.00390625" style="1" customWidth="1"/>
    <col min="3" max="3" width="6.875" style="1" customWidth="1"/>
    <col min="4" max="4" width="22.37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2" ht="12.75">
      <c r="I2" s="2" t="s">
        <v>127</v>
      </c>
    </row>
    <row r="3" ht="12.75">
      <c r="I3" s="2" t="s">
        <v>159</v>
      </c>
    </row>
    <row r="4" ht="12.75">
      <c r="I4" s="2" t="s">
        <v>0</v>
      </c>
    </row>
    <row r="5" ht="12.75">
      <c r="I5" s="2" t="s">
        <v>160</v>
      </c>
    </row>
    <row r="6" spans="1:10" ht="18">
      <c r="A6" s="106" t="s">
        <v>1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0.5" customHeight="1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s="5" customFormat="1" ht="12.75">
      <c r="A8" s="117" t="s">
        <v>3</v>
      </c>
      <c r="B8" s="117" t="s">
        <v>4</v>
      </c>
      <c r="C8" s="117" t="s">
        <v>5</v>
      </c>
      <c r="D8" s="118" t="s">
        <v>6</v>
      </c>
      <c r="E8" s="118" t="s">
        <v>7</v>
      </c>
      <c r="F8" s="118"/>
      <c r="G8" s="118"/>
      <c r="H8" s="118"/>
      <c r="I8" s="118"/>
      <c r="J8" s="118" t="s">
        <v>8</v>
      </c>
    </row>
    <row r="9" spans="1:10" s="5" customFormat="1" ht="12.75">
      <c r="A9" s="117"/>
      <c r="B9" s="117"/>
      <c r="C9" s="117"/>
      <c r="D9" s="118"/>
      <c r="E9" s="118" t="s">
        <v>9</v>
      </c>
      <c r="F9" s="118" t="s">
        <v>10</v>
      </c>
      <c r="G9" s="118"/>
      <c r="H9" s="118"/>
      <c r="I9" s="118"/>
      <c r="J9" s="118"/>
    </row>
    <row r="10" spans="1:10" s="5" customFormat="1" ht="12.75">
      <c r="A10" s="117"/>
      <c r="B10" s="117"/>
      <c r="C10" s="117"/>
      <c r="D10" s="118"/>
      <c r="E10" s="118"/>
      <c r="F10" s="118" t="s">
        <v>11</v>
      </c>
      <c r="G10" s="118" t="s">
        <v>12</v>
      </c>
      <c r="H10" s="118" t="s">
        <v>13</v>
      </c>
      <c r="I10" s="118" t="s">
        <v>14</v>
      </c>
      <c r="J10" s="118"/>
    </row>
    <row r="11" spans="1:10" s="5" customFormat="1" ht="12.75">
      <c r="A11" s="117"/>
      <c r="B11" s="117"/>
      <c r="C11" s="117"/>
      <c r="D11" s="118"/>
      <c r="E11" s="118"/>
      <c r="F11" s="118"/>
      <c r="G11" s="118"/>
      <c r="H11" s="118"/>
      <c r="I11" s="118"/>
      <c r="J11" s="118"/>
    </row>
    <row r="12" spans="1:10" s="5" customFormat="1" ht="12.75">
      <c r="A12" s="117"/>
      <c r="B12" s="117"/>
      <c r="C12" s="117"/>
      <c r="D12" s="118"/>
      <c r="E12" s="118"/>
      <c r="F12" s="118"/>
      <c r="G12" s="118"/>
      <c r="H12" s="118"/>
      <c r="I12" s="118"/>
      <c r="J12" s="118"/>
    </row>
    <row r="13" spans="1:10" ht="12.75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ht="51">
      <c r="A14" s="7" t="s">
        <v>15</v>
      </c>
      <c r="B14" s="8" t="s">
        <v>16</v>
      </c>
      <c r="C14" s="8" t="s">
        <v>17</v>
      </c>
      <c r="D14" s="9" t="s">
        <v>18</v>
      </c>
      <c r="E14" s="10">
        <v>19000</v>
      </c>
      <c r="F14" s="10">
        <v>19000</v>
      </c>
      <c r="G14" s="10"/>
      <c r="H14" s="11" t="s">
        <v>19</v>
      </c>
      <c r="I14" s="10"/>
      <c r="J14" s="12" t="s">
        <v>20</v>
      </c>
    </row>
    <row r="15" spans="1:10" ht="63.75">
      <c r="A15" s="13" t="s">
        <v>21</v>
      </c>
      <c r="B15" s="14">
        <v>600</v>
      </c>
      <c r="C15" s="14">
        <v>60016</v>
      </c>
      <c r="D15" s="15" t="s">
        <v>22</v>
      </c>
      <c r="E15" s="16">
        <v>35500</v>
      </c>
      <c r="F15" s="16">
        <v>35500</v>
      </c>
      <c r="G15" s="16"/>
      <c r="H15" s="11" t="s">
        <v>19</v>
      </c>
      <c r="I15" s="10"/>
      <c r="J15" s="12" t="s">
        <v>20</v>
      </c>
    </row>
    <row r="16" spans="1:10" ht="51">
      <c r="A16" s="7" t="s">
        <v>23</v>
      </c>
      <c r="B16" s="17">
        <v>900</v>
      </c>
      <c r="C16" s="17">
        <v>90015</v>
      </c>
      <c r="D16" s="9" t="s">
        <v>24</v>
      </c>
      <c r="E16" s="10">
        <v>58000</v>
      </c>
      <c r="F16" s="10">
        <v>58000</v>
      </c>
      <c r="G16" s="10"/>
      <c r="H16" s="11" t="s">
        <v>19</v>
      </c>
      <c r="I16" s="10"/>
      <c r="J16" s="12" t="s">
        <v>20</v>
      </c>
    </row>
    <row r="17" spans="1:10" ht="51">
      <c r="A17" s="7" t="s">
        <v>25</v>
      </c>
      <c r="B17" s="14">
        <v>900</v>
      </c>
      <c r="C17" s="14">
        <v>90015</v>
      </c>
      <c r="D17" s="15" t="s">
        <v>26</v>
      </c>
      <c r="E17" s="16">
        <v>46000</v>
      </c>
      <c r="F17" s="16">
        <v>46000</v>
      </c>
      <c r="G17" s="16"/>
      <c r="H17" s="11" t="s">
        <v>19</v>
      </c>
      <c r="I17" s="10"/>
      <c r="J17" s="12" t="s">
        <v>20</v>
      </c>
    </row>
    <row r="18" spans="1:10" ht="63.75">
      <c r="A18" s="7" t="s">
        <v>34</v>
      </c>
      <c r="B18" s="14">
        <v>600</v>
      </c>
      <c r="C18" s="14">
        <v>60078</v>
      </c>
      <c r="D18" s="15" t="s">
        <v>35</v>
      </c>
      <c r="E18" s="16">
        <v>116322</v>
      </c>
      <c r="F18" s="16">
        <v>26000</v>
      </c>
      <c r="G18" s="10"/>
      <c r="H18" s="11" t="s">
        <v>40</v>
      </c>
      <c r="I18" s="10"/>
      <c r="J18" s="12" t="s">
        <v>20</v>
      </c>
    </row>
    <row r="19" spans="1:10" ht="51">
      <c r="A19" s="7" t="s">
        <v>63</v>
      </c>
      <c r="B19" s="14">
        <v>853</v>
      </c>
      <c r="C19" s="14">
        <v>85395</v>
      </c>
      <c r="D19" s="15" t="s">
        <v>64</v>
      </c>
      <c r="E19" s="16">
        <v>14200</v>
      </c>
      <c r="F19" s="16"/>
      <c r="G19" s="10"/>
      <c r="H19" s="11" t="s">
        <v>65</v>
      </c>
      <c r="I19" s="10">
        <v>12070</v>
      </c>
      <c r="J19" s="35" t="s">
        <v>66</v>
      </c>
    </row>
    <row r="20" spans="1:10" ht="12.75">
      <c r="A20" s="116" t="s">
        <v>27</v>
      </c>
      <c r="B20" s="116"/>
      <c r="C20" s="116"/>
      <c r="D20" s="116"/>
      <c r="E20" s="18">
        <f>SUM(E14:E19)</f>
        <v>289022</v>
      </c>
      <c r="F20" s="18">
        <f>SUM(F14:F19)</f>
        <v>184500</v>
      </c>
      <c r="G20" s="18">
        <f>SUM(G14:G19)</f>
        <v>0</v>
      </c>
      <c r="H20" s="20">
        <v>92452</v>
      </c>
      <c r="I20" s="18">
        <f>SUM(I14:I19)</f>
        <v>12070</v>
      </c>
      <c r="J20" s="19" t="s">
        <v>28</v>
      </c>
    </row>
    <row r="22" ht="12.75">
      <c r="A22" s="1" t="s">
        <v>29</v>
      </c>
    </row>
    <row r="23" ht="12.75">
      <c r="A23" s="1" t="s">
        <v>30</v>
      </c>
    </row>
    <row r="24" ht="12.75">
      <c r="A24" s="1" t="s">
        <v>31</v>
      </c>
    </row>
    <row r="25" ht="12.75">
      <c r="A25" s="1" t="s">
        <v>32</v>
      </c>
    </row>
    <row r="26" ht="12.75">
      <c r="A26" s="1" t="s">
        <v>33</v>
      </c>
    </row>
  </sheetData>
  <mergeCells count="14">
    <mergeCell ref="F10:F12"/>
    <mergeCell ref="G10:G12"/>
    <mergeCell ref="H10:H12"/>
    <mergeCell ref="I10:I12"/>
    <mergeCell ref="A20:D20"/>
    <mergeCell ref="A6:J6"/>
    <mergeCell ref="A8:A12"/>
    <mergeCell ref="B8:B12"/>
    <mergeCell ref="C8:C12"/>
    <mergeCell ref="D8:D12"/>
    <mergeCell ref="E8:I8"/>
    <mergeCell ref="J8:J12"/>
    <mergeCell ref="E9:E12"/>
    <mergeCell ref="F9:I9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B5" sqref="B5:B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120" t="s">
        <v>42</v>
      </c>
      <c r="B1" s="120"/>
      <c r="C1" s="120"/>
      <c r="D1" s="120"/>
      <c r="E1" s="120"/>
      <c r="F1" s="120"/>
      <c r="G1" s="120"/>
      <c r="H1" s="120"/>
      <c r="I1" s="120"/>
    </row>
    <row r="2" spans="1:9" ht="16.5">
      <c r="A2" s="120" t="s">
        <v>43</v>
      </c>
      <c r="B2" s="120"/>
      <c r="C2" s="120"/>
      <c r="D2" s="120"/>
      <c r="E2" s="120"/>
      <c r="F2" s="120"/>
      <c r="G2" s="120"/>
      <c r="H2" s="120"/>
      <c r="I2" s="120"/>
    </row>
    <row r="3" spans="1:9" ht="13.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ht="12.75">
      <c r="A4" s="1"/>
      <c r="B4" s="1"/>
      <c r="C4" s="1"/>
      <c r="D4" s="1"/>
      <c r="E4" s="1"/>
      <c r="F4" s="1"/>
      <c r="G4" s="1"/>
      <c r="H4" s="1"/>
      <c r="I4" s="4" t="s">
        <v>2</v>
      </c>
    </row>
    <row r="5" spans="1:9" ht="15" customHeight="1">
      <c r="A5" s="117" t="s">
        <v>3</v>
      </c>
      <c r="B5" s="117" t="s">
        <v>44</v>
      </c>
      <c r="C5" s="118" t="s">
        <v>4</v>
      </c>
      <c r="D5" s="118" t="s">
        <v>45</v>
      </c>
      <c r="E5" s="118" t="s">
        <v>46</v>
      </c>
      <c r="F5" s="118"/>
      <c r="G5" s="118" t="s">
        <v>47</v>
      </c>
      <c r="H5" s="118"/>
      <c r="I5" s="118" t="s">
        <v>48</v>
      </c>
    </row>
    <row r="6" spans="1:9" ht="15" customHeight="1">
      <c r="A6" s="117"/>
      <c r="B6" s="117"/>
      <c r="C6" s="118"/>
      <c r="D6" s="118"/>
      <c r="E6" s="118" t="s">
        <v>49</v>
      </c>
      <c r="F6" s="118" t="s">
        <v>50</v>
      </c>
      <c r="G6" s="118" t="s">
        <v>49</v>
      </c>
      <c r="H6" s="118" t="s">
        <v>51</v>
      </c>
      <c r="I6" s="118"/>
    </row>
    <row r="7" spans="1:9" ht="15" customHeight="1">
      <c r="A7" s="117"/>
      <c r="B7" s="117"/>
      <c r="C7" s="118"/>
      <c r="D7" s="118"/>
      <c r="E7" s="118"/>
      <c r="F7" s="118"/>
      <c r="G7" s="118"/>
      <c r="H7" s="118"/>
      <c r="I7" s="118"/>
    </row>
    <row r="8" spans="1:9" ht="15" customHeight="1">
      <c r="A8" s="117"/>
      <c r="B8" s="117"/>
      <c r="C8" s="118"/>
      <c r="D8" s="118"/>
      <c r="E8" s="118"/>
      <c r="F8" s="118"/>
      <c r="G8" s="118"/>
      <c r="H8" s="118"/>
      <c r="I8" s="118"/>
    </row>
    <row r="9" spans="1:9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</row>
    <row r="10" spans="1:9" ht="21.75" customHeight="1">
      <c r="A10" s="7" t="s">
        <v>52</v>
      </c>
      <c r="B10" s="17" t="s">
        <v>53</v>
      </c>
      <c r="C10" s="17"/>
      <c r="D10" s="10"/>
      <c r="E10" s="10"/>
      <c r="F10" s="10"/>
      <c r="G10" s="10"/>
      <c r="H10" s="10"/>
      <c r="I10" s="10"/>
    </row>
    <row r="11" spans="1:9" ht="21.75" customHeight="1">
      <c r="A11" s="17"/>
      <c r="B11" s="25" t="s">
        <v>54</v>
      </c>
      <c r="C11" s="25"/>
      <c r="D11" s="10"/>
      <c r="E11" s="10"/>
      <c r="F11" s="12"/>
      <c r="G11" s="10"/>
      <c r="H11" s="10"/>
      <c r="I11" s="10"/>
    </row>
    <row r="12" spans="1:9" ht="27" customHeight="1">
      <c r="A12" s="17"/>
      <c r="B12" s="26" t="s">
        <v>55</v>
      </c>
      <c r="C12" s="27" t="s">
        <v>56</v>
      </c>
      <c r="D12" s="10">
        <v>1200</v>
      </c>
      <c r="E12" s="16">
        <v>9146</v>
      </c>
      <c r="F12" s="96" t="s">
        <v>28</v>
      </c>
      <c r="G12" s="16">
        <v>10346</v>
      </c>
      <c r="H12" s="10"/>
      <c r="I12" s="10">
        <v>0</v>
      </c>
    </row>
    <row r="13" spans="1:9" ht="24.75" customHeight="1">
      <c r="A13" s="17"/>
      <c r="B13" s="26" t="s">
        <v>57</v>
      </c>
      <c r="C13" s="27" t="s">
        <v>56</v>
      </c>
      <c r="D13" s="10">
        <v>0</v>
      </c>
      <c r="E13" s="10">
        <v>926</v>
      </c>
      <c r="F13" s="12" t="s">
        <v>28</v>
      </c>
      <c r="G13" s="10">
        <v>926</v>
      </c>
      <c r="H13" s="10"/>
      <c r="I13" s="10">
        <v>0</v>
      </c>
    </row>
    <row r="14" spans="1:9" ht="24.75" customHeight="1">
      <c r="A14" s="17"/>
      <c r="B14" s="26" t="s">
        <v>58</v>
      </c>
      <c r="C14" s="27" t="s">
        <v>56</v>
      </c>
      <c r="D14" s="10">
        <v>380</v>
      </c>
      <c r="E14" s="10">
        <v>8460</v>
      </c>
      <c r="F14" s="12" t="s">
        <v>28</v>
      </c>
      <c r="G14" s="10">
        <v>8660</v>
      </c>
      <c r="H14" s="10"/>
      <c r="I14" s="10">
        <v>180</v>
      </c>
    </row>
    <row r="15" spans="1:9" ht="24.75" customHeight="1">
      <c r="A15" s="17"/>
      <c r="B15" s="28" t="s">
        <v>59</v>
      </c>
      <c r="C15" s="29" t="s">
        <v>56</v>
      </c>
      <c r="D15" s="10">
        <v>456</v>
      </c>
      <c r="E15" s="10">
        <v>32409</v>
      </c>
      <c r="F15" s="12" t="s">
        <v>28</v>
      </c>
      <c r="G15" s="10">
        <v>32865</v>
      </c>
      <c r="H15" s="10"/>
      <c r="I15" s="10">
        <v>0</v>
      </c>
    </row>
    <row r="16" spans="1:9" ht="21.75" customHeight="1">
      <c r="A16" s="17"/>
      <c r="B16" s="28" t="s">
        <v>60</v>
      </c>
      <c r="C16" s="29" t="s">
        <v>56</v>
      </c>
      <c r="D16" s="16">
        <v>0</v>
      </c>
      <c r="E16" s="16">
        <v>48539</v>
      </c>
      <c r="F16" s="96" t="s">
        <v>28</v>
      </c>
      <c r="G16" s="16">
        <v>48539</v>
      </c>
      <c r="H16" s="16"/>
      <c r="I16" s="16">
        <v>0</v>
      </c>
    </row>
    <row r="17" spans="1:9" s="32" customFormat="1" ht="21.75" customHeight="1">
      <c r="A17" s="119" t="s">
        <v>27</v>
      </c>
      <c r="B17" s="119"/>
      <c r="C17" s="30"/>
      <c r="D17" s="31">
        <f aca="true" t="shared" si="0" ref="D17:I17">SUM(D12:D16)</f>
        <v>2036</v>
      </c>
      <c r="E17" s="31">
        <f t="shared" si="0"/>
        <v>99480</v>
      </c>
      <c r="F17" s="31">
        <f t="shared" si="0"/>
        <v>0</v>
      </c>
      <c r="G17" s="31">
        <f t="shared" si="0"/>
        <v>101336</v>
      </c>
      <c r="H17" s="31">
        <f t="shared" si="0"/>
        <v>0</v>
      </c>
      <c r="I17" s="31">
        <f t="shared" si="0"/>
        <v>180</v>
      </c>
    </row>
    <row r="18" ht="4.5" customHeight="1"/>
    <row r="19" ht="14.25">
      <c r="A19" t="s">
        <v>61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17:B17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 xml:space="preserve">&amp;R&amp;9Załącznik nr 5
do uchwały Nr XXI/139/2008 
Rady Gminy w Bliżynie  
z dnia 30.XII.2008r.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5" sqref="E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ht="12.75">
      <c r="E1" s="2" t="s">
        <v>128</v>
      </c>
    </row>
    <row r="2" ht="12.75">
      <c r="E2" s="2" t="s">
        <v>159</v>
      </c>
    </row>
    <row r="3" ht="12.75">
      <c r="E3" s="2" t="s">
        <v>0</v>
      </c>
    </row>
    <row r="4" ht="12.75">
      <c r="E4" s="2" t="s">
        <v>160</v>
      </c>
    </row>
    <row r="6" spans="1:5" ht="19.5" customHeight="1">
      <c r="A6" s="106" t="s">
        <v>37</v>
      </c>
      <c r="B6" s="106"/>
      <c r="C6" s="106"/>
      <c r="D6" s="106"/>
      <c r="E6" s="106"/>
    </row>
    <row r="7" spans="4:5" ht="19.5" customHeight="1">
      <c r="D7" s="22"/>
      <c r="E7" s="22"/>
    </row>
    <row r="8" ht="19.5" customHeight="1">
      <c r="E8" s="23" t="s">
        <v>2</v>
      </c>
    </row>
    <row r="9" spans="1:5" ht="19.5" customHeight="1">
      <c r="A9" s="21" t="s">
        <v>3</v>
      </c>
      <c r="B9" s="21" t="s">
        <v>4</v>
      </c>
      <c r="C9" s="21" t="s">
        <v>36</v>
      </c>
      <c r="D9" s="21" t="s">
        <v>38</v>
      </c>
      <c r="E9" s="21" t="s">
        <v>39</v>
      </c>
    </row>
    <row r="10" spans="1:5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30" customHeight="1">
      <c r="A11" s="24" t="s">
        <v>15</v>
      </c>
      <c r="B11" s="13">
        <v>921</v>
      </c>
      <c r="C11" s="13">
        <v>92109</v>
      </c>
      <c r="D11" s="14" t="s">
        <v>62</v>
      </c>
      <c r="E11" s="16">
        <v>363000</v>
      </c>
    </row>
    <row r="12" spans="1:5" ht="30" customHeight="1">
      <c r="A12" s="14"/>
      <c r="B12" s="14"/>
      <c r="C12" s="14"/>
      <c r="D12" s="14"/>
      <c r="E12" s="16"/>
    </row>
    <row r="13" spans="1:5" ht="30" customHeight="1">
      <c r="A13" s="14"/>
      <c r="B13" s="14"/>
      <c r="C13" s="14"/>
      <c r="D13" s="14"/>
      <c r="E13" s="16"/>
    </row>
    <row r="14" spans="1:5" ht="30" customHeight="1">
      <c r="A14" s="14"/>
      <c r="B14" s="14"/>
      <c r="C14" s="14"/>
      <c r="D14" s="14"/>
      <c r="E14" s="16"/>
    </row>
    <row r="15" spans="1:5" ht="30" customHeight="1">
      <c r="A15" s="121" t="s">
        <v>27</v>
      </c>
      <c r="B15" s="122"/>
      <c r="C15" s="122"/>
      <c r="D15" s="123"/>
      <c r="E15" s="16">
        <f>SUM(E11:E14)</f>
        <v>363000</v>
      </c>
    </row>
  </sheetData>
  <mergeCells count="2">
    <mergeCell ref="A6:E6"/>
    <mergeCell ref="A15:D15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75" zoomScaleNormal="75" workbookViewId="0" topLeftCell="A1">
      <selection activeCell="K29" sqref="K29"/>
    </sheetView>
  </sheetViews>
  <sheetFormatPr defaultColWidth="9.00390625" defaultRowHeight="12.75"/>
  <cols>
    <col min="1" max="1" width="4.625" style="61" customWidth="1"/>
    <col min="2" max="2" width="35.375" style="61" customWidth="1"/>
    <col min="3" max="3" width="9.125" style="61" customWidth="1"/>
    <col min="4" max="4" width="11.375" style="61" customWidth="1"/>
    <col min="5" max="6" width="9.125" style="61" customWidth="1"/>
    <col min="7" max="7" width="29.875" style="61" customWidth="1"/>
    <col min="8" max="8" width="10.75390625" style="61" customWidth="1"/>
    <col min="9" max="9" width="11.00390625" style="61" customWidth="1"/>
    <col min="10" max="10" width="9.875" style="61" customWidth="1"/>
    <col min="11" max="11" width="10.875" style="61" customWidth="1"/>
    <col min="12" max="12" width="11.375" style="61" customWidth="1"/>
    <col min="13" max="16384" width="9.125" style="61" customWidth="1"/>
  </cols>
  <sheetData>
    <row r="1" s="2" customFormat="1" ht="12">
      <c r="J1" s="2" t="s">
        <v>155</v>
      </c>
    </row>
    <row r="2" s="2" customFormat="1" ht="12">
      <c r="J2" s="2" t="s">
        <v>159</v>
      </c>
    </row>
    <row r="3" s="2" customFormat="1" ht="12">
      <c r="J3" s="2" t="s">
        <v>0</v>
      </c>
    </row>
    <row r="4" s="2" customFormat="1" ht="12">
      <c r="J4" s="2" t="s">
        <v>160</v>
      </c>
    </row>
    <row r="5" s="2" customFormat="1" ht="12"/>
    <row r="7" spans="1:13" ht="12.75">
      <c r="A7" s="125" t="s">
        <v>129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ht="12.75">
      <c r="M9" s="63" t="s">
        <v>130</v>
      </c>
    </row>
    <row r="10" spans="1:13" ht="48" customHeight="1">
      <c r="A10" s="124" t="s">
        <v>131</v>
      </c>
      <c r="B10" s="124" t="s">
        <v>132</v>
      </c>
      <c r="C10" s="124" t="s">
        <v>133</v>
      </c>
      <c r="D10" s="126" t="s">
        <v>8</v>
      </c>
      <c r="E10" s="124" t="s">
        <v>4</v>
      </c>
      <c r="F10" s="126" t="s">
        <v>36</v>
      </c>
      <c r="G10" s="124" t="s">
        <v>134</v>
      </c>
      <c r="H10" s="124"/>
      <c r="I10" s="126" t="s">
        <v>135</v>
      </c>
      <c r="J10" s="124" t="s">
        <v>136</v>
      </c>
      <c r="K10" s="124" t="s">
        <v>137</v>
      </c>
      <c r="L10" s="124"/>
      <c r="M10" s="124"/>
    </row>
    <row r="11" spans="1:13" ht="24">
      <c r="A11" s="124"/>
      <c r="B11" s="124"/>
      <c r="C11" s="124"/>
      <c r="D11" s="127"/>
      <c r="E11" s="124"/>
      <c r="F11" s="127"/>
      <c r="G11" s="64" t="s">
        <v>138</v>
      </c>
      <c r="H11" s="64" t="s">
        <v>139</v>
      </c>
      <c r="I11" s="127"/>
      <c r="J11" s="124"/>
      <c r="K11" s="64" t="s">
        <v>140</v>
      </c>
      <c r="L11" s="64" t="s">
        <v>141</v>
      </c>
      <c r="M11" s="64" t="s">
        <v>142</v>
      </c>
    </row>
    <row r="12" spans="1:13" ht="25.5">
      <c r="A12" s="65" t="s">
        <v>15</v>
      </c>
      <c r="B12" s="66" t="s">
        <v>143</v>
      </c>
      <c r="C12" s="67">
        <v>2008</v>
      </c>
      <c r="D12" s="68" t="s">
        <v>144</v>
      </c>
      <c r="E12" s="69" t="s">
        <v>145</v>
      </c>
      <c r="F12" s="69" t="s">
        <v>146</v>
      </c>
      <c r="G12" s="65" t="s">
        <v>147</v>
      </c>
      <c r="H12" s="70">
        <f>I12+J12+K12+L12+M12</f>
        <v>95090</v>
      </c>
      <c r="I12" s="71">
        <f>I13+I14+I15</f>
        <v>0</v>
      </c>
      <c r="J12" s="70">
        <f>J13+J14+J15</f>
        <v>95090</v>
      </c>
      <c r="K12" s="70">
        <f>K13+K14+K15</f>
        <v>0</v>
      </c>
      <c r="L12" s="70">
        <f>L13+L14+L15</f>
        <v>0</v>
      </c>
      <c r="M12" s="70">
        <f>M13+M14+M15</f>
        <v>0</v>
      </c>
    </row>
    <row r="13" spans="1:13" ht="12.75">
      <c r="A13" s="67"/>
      <c r="B13" s="72" t="s">
        <v>148</v>
      </c>
      <c r="C13" s="73"/>
      <c r="D13" s="74"/>
      <c r="E13" s="75"/>
      <c r="F13" s="75"/>
      <c r="G13" s="76" t="s">
        <v>149</v>
      </c>
      <c r="H13" s="77">
        <f>I13+J13+K13+L13+M13</f>
        <v>0</v>
      </c>
      <c r="I13" s="77">
        <v>0</v>
      </c>
      <c r="J13" s="77">
        <v>0</v>
      </c>
      <c r="K13" s="77">
        <v>0</v>
      </c>
      <c r="L13" s="77"/>
      <c r="M13" s="77"/>
    </row>
    <row r="14" spans="1:13" ht="25.5">
      <c r="A14" s="67"/>
      <c r="B14" s="72" t="s">
        <v>150</v>
      </c>
      <c r="C14" s="73"/>
      <c r="D14" s="74"/>
      <c r="E14" s="75"/>
      <c r="F14" s="75"/>
      <c r="G14" s="76" t="s">
        <v>151</v>
      </c>
      <c r="H14" s="77">
        <v>3214</v>
      </c>
      <c r="I14" s="77"/>
      <c r="J14" s="77">
        <v>3214</v>
      </c>
      <c r="K14" s="77"/>
      <c r="L14" s="77"/>
      <c r="M14" s="77"/>
    </row>
    <row r="15" spans="1:13" ht="38.25">
      <c r="A15" s="67"/>
      <c r="B15" s="72" t="s">
        <v>152</v>
      </c>
      <c r="C15" s="73"/>
      <c r="D15" s="74"/>
      <c r="E15" s="75"/>
      <c r="F15" s="75"/>
      <c r="G15" s="78" t="s">
        <v>153</v>
      </c>
      <c r="H15" s="77">
        <v>91876</v>
      </c>
      <c r="I15" s="77"/>
      <c r="J15" s="77">
        <v>91876</v>
      </c>
      <c r="K15" s="77">
        <v>0</v>
      </c>
      <c r="L15" s="77"/>
      <c r="M15" s="77"/>
    </row>
    <row r="16" spans="1:13" ht="25.5">
      <c r="A16" s="65" t="s">
        <v>21</v>
      </c>
      <c r="B16" s="66" t="s">
        <v>143</v>
      </c>
      <c r="C16" s="67">
        <v>2008</v>
      </c>
      <c r="D16" s="68" t="s">
        <v>144</v>
      </c>
      <c r="E16" s="69" t="s">
        <v>156</v>
      </c>
      <c r="F16" s="69" t="s">
        <v>157</v>
      </c>
      <c r="G16" s="65" t="s">
        <v>147</v>
      </c>
      <c r="H16" s="70">
        <f>I16+J16+K16+L16+M16</f>
        <v>7988</v>
      </c>
      <c r="I16" s="71">
        <f>I17+I18+I19</f>
        <v>0</v>
      </c>
      <c r="J16" s="70">
        <f>J17+J18+J19</f>
        <v>7988</v>
      </c>
      <c r="K16" s="70">
        <f>K17+K18+K19</f>
        <v>0</v>
      </c>
      <c r="L16" s="70">
        <f>L17+L18+L19</f>
        <v>0</v>
      </c>
      <c r="M16" s="70">
        <f>M17+M18+M19</f>
        <v>0</v>
      </c>
    </row>
    <row r="17" spans="1:13" ht="12.75">
      <c r="A17" s="67"/>
      <c r="B17" s="72" t="s">
        <v>148</v>
      </c>
      <c r="C17" s="73"/>
      <c r="D17" s="74"/>
      <c r="E17" s="75"/>
      <c r="F17" s="75"/>
      <c r="G17" s="76" t="s">
        <v>149</v>
      </c>
      <c r="H17" s="77">
        <f>I17+J17+K17+L17+M17</f>
        <v>7988</v>
      </c>
      <c r="I17" s="77">
        <v>0</v>
      </c>
      <c r="J17" s="77">
        <v>7988</v>
      </c>
      <c r="K17" s="77">
        <v>0</v>
      </c>
      <c r="L17" s="77"/>
      <c r="M17" s="77"/>
    </row>
    <row r="18" spans="1:13" ht="25.5">
      <c r="A18" s="67"/>
      <c r="B18" s="72" t="s">
        <v>150</v>
      </c>
      <c r="C18" s="73"/>
      <c r="D18" s="74"/>
      <c r="E18" s="75"/>
      <c r="F18" s="75"/>
      <c r="G18" s="76" t="s">
        <v>151</v>
      </c>
      <c r="H18" s="77">
        <v>0</v>
      </c>
      <c r="I18" s="77"/>
      <c r="J18" s="77">
        <v>0</v>
      </c>
      <c r="K18" s="77"/>
      <c r="L18" s="77"/>
      <c r="M18" s="77"/>
    </row>
    <row r="19" spans="1:13" ht="38.25">
      <c r="A19" s="67"/>
      <c r="B19" s="72" t="s">
        <v>152</v>
      </c>
      <c r="C19" s="73"/>
      <c r="D19" s="74"/>
      <c r="E19" s="75"/>
      <c r="F19" s="75"/>
      <c r="G19" s="78" t="s">
        <v>153</v>
      </c>
      <c r="H19" s="77">
        <v>0</v>
      </c>
      <c r="I19" s="77"/>
      <c r="J19" s="77">
        <v>0</v>
      </c>
      <c r="K19" s="77">
        <v>0</v>
      </c>
      <c r="L19" s="77"/>
      <c r="M19" s="77"/>
    </row>
    <row r="20" spans="1:13" ht="25.5">
      <c r="A20" s="65" t="s">
        <v>23</v>
      </c>
      <c r="B20" s="66" t="s">
        <v>143</v>
      </c>
      <c r="C20" s="67">
        <v>2008</v>
      </c>
      <c r="D20" s="68" t="s">
        <v>144</v>
      </c>
      <c r="E20" s="69" t="s">
        <v>156</v>
      </c>
      <c r="F20" s="69" t="s">
        <v>158</v>
      </c>
      <c r="G20" s="65" t="s">
        <v>147</v>
      </c>
      <c r="H20" s="70">
        <f>I20+J20+K20+L20+M20</f>
        <v>5012</v>
      </c>
      <c r="I20" s="71">
        <f>I21+I22+I23</f>
        <v>0</v>
      </c>
      <c r="J20" s="70">
        <f>J21+J22+J23</f>
        <v>5012</v>
      </c>
      <c r="K20" s="70">
        <f>K21+K22+K23</f>
        <v>0</v>
      </c>
      <c r="L20" s="70">
        <f>L21+L22+L23</f>
        <v>0</v>
      </c>
      <c r="M20" s="70">
        <f>M21+M22+M23</f>
        <v>0</v>
      </c>
    </row>
    <row r="21" spans="1:13" ht="12.75">
      <c r="A21" s="67"/>
      <c r="B21" s="72" t="s">
        <v>148</v>
      </c>
      <c r="C21" s="73"/>
      <c r="D21" s="74"/>
      <c r="E21" s="75"/>
      <c r="F21" s="75"/>
      <c r="G21" s="76" t="s">
        <v>149</v>
      </c>
      <c r="H21" s="77">
        <f>I21+J21+K21+L21+M21</f>
        <v>5012</v>
      </c>
      <c r="I21" s="77">
        <v>0</v>
      </c>
      <c r="J21" s="77">
        <v>5012</v>
      </c>
      <c r="K21" s="77">
        <v>0</v>
      </c>
      <c r="L21" s="77"/>
      <c r="M21" s="77"/>
    </row>
    <row r="22" spans="1:13" ht="25.5">
      <c r="A22" s="67"/>
      <c r="B22" s="72" t="s">
        <v>150</v>
      </c>
      <c r="C22" s="73"/>
      <c r="D22" s="74"/>
      <c r="E22" s="75"/>
      <c r="F22" s="75"/>
      <c r="G22" s="76" t="s">
        <v>151</v>
      </c>
      <c r="H22" s="77">
        <v>0</v>
      </c>
      <c r="I22" s="77"/>
      <c r="J22" s="77">
        <v>0</v>
      </c>
      <c r="K22" s="77"/>
      <c r="L22" s="77"/>
      <c r="M22" s="77"/>
    </row>
    <row r="23" spans="1:13" ht="39" thickBot="1">
      <c r="A23" s="67"/>
      <c r="B23" s="72" t="s">
        <v>152</v>
      </c>
      <c r="C23" s="73"/>
      <c r="D23" s="74"/>
      <c r="E23" s="75"/>
      <c r="F23" s="75"/>
      <c r="G23" s="78" t="s">
        <v>153</v>
      </c>
      <c r="H23" s="77">
        <v>0</v>
      </c>
      <c r="I23" s="77"/>
      <c r="J23" s="77">
        <v>0</v>
      </c>
      <c r="K23" s="77">
        <v>0</v>
      </c>
      <c r="L23" s="77"/>
      <c r="M23" s="77"/>
    </row>
    <row r="24" spans="1:13" ht="13.5" thickBot="1">
      <c r="A24" s="79"/>
      <c r="B24" s="80" t="s">
        <v>154</v>
      </c>
      <c r="C24" s="81"/>
      <c r="D24" s="82"/>
      <c r="E24" s="83"/>
      <c r="F24" s="83"/>
      <c r="G24" s="81"/>
      <c r="H24" s="84">
        <f>I24+J24+K24+L24+M24</f>
        <v>108090</v>
      </c>
      <c r="I24" s="84">
        <f>I20</f>
        <v>0</v>
      </c>
      <c r="J24" s="84">
        <f>J12+J16+J20</f>
        <v>108090</v>
      </c>
      <c r="K24" s="84">
        <f>K20</f>
        <v>0</v>
      </c>
      <c r="L24" s="84">
        <f>L20</f>
        <v>0</v>
      </c>
      <c r="M24" s="85">
        <f>M20</f>
        <v>0</v>
      </c>
    </row>
    <row r="25" spans="1:13" ht="13.5" thickBot="1">
      <c r="A25" s="79"/>
      <c r="B25" s="86" t="s">
        <v>149</v>
      </c>
      <c r="C25" s="73"/>
      <c r="D25" s="74"/>
      <c r="E25" s="75"/>
      <c r="F25" s="75"/>
      <c r="G25" s="73"/>
      <c r="H25" s="77">
        <f>I25+J25+K25+L25+M25</f>
        <v>13000</v>
      </c>
      <c r="I25" s="77">
        <f aca="true" t="shared" si="0" ref="I25:L27">I21</f>
        <v>0</v>
      </c>
      <c r="J25" s="84">
        <f>J13+J17+J21</f>
        <v>13000</v>
      </c>
      <c r="K25" s="77">
        <f t="shared" si="0"/>
        <v>0</v>
      </c>
      <c r="L25" s="77">
        <f t="shared" si="0"/>
        <v>0</v>
      </c>
      <c r="M25" s="87">
        <v>0</v>
      </c>
    </row>
    <row r="26" spans="1:13" ht="12.75">
      <c r="A26" s="79"/>
      <c r="B26" s="86" t="s">
        <v>151</v>
      </c>
      <c r="C26" s="73"/>
      <c r="D26" s="74"/>
      <c r="E26" s="75"/>
      <c r="F26" s="75"/>
      <c r="G26" s="73"/>
      <c r="H26" s="77">
        <f>I26+J26+K26+L26+M26</f>
        <v>3214</v>
      </c>
      <c r="I26" s="77">
        <f t="shared" si="0"/>
        <v>0</v>
      </c>
      <c r="J26" s="97">
        <f>J14+J18+J22</f>
        <v>3214</v>
      </c>
      <c r="K26" s="77">
        <f t="shared" si="0"/>
        <v>0</v>
      </c>
      <c r="L26" s="77">
        <f t="shared" si="0"/>
        <v>0</v>
      </c>
      <c r="M26" s="87">
        <v>0</v>
      </c>
    </row>
    <row r="27" spans="1:13" ht="13.5" thickBot="1">
      <c r="A27" s="88"/>
      <c r="B27" s="89" t="s">
        <v>153</v>
      </c>
      <c r="C27" s="90"/>
      <c r="D27" s="91"/>
      <c r="E27" s="92"/>
      <c r="F27" s="92"/>
      <c r="G27" s="90"/>
      <c r="H27" s="93">
        <f>I27+J27+K27+L27+M27</f>
        <v>91876</v>
      </c>
      <c r="I27" s="93">
        <f t="shared" si="0"/>
        <v>0</v>
      </c>
      <c r="J27" s="93">
        <f>J15+J19+J23</f>
        <v>91876</v>
      </c>
      <c r="K27" s="93">
        <f t="shared" si="0"/>
        <v>0</v>
      </c>
      <c r="L27" s="93">
        <f t="shared" si="0"/>
        <v>0</v>
      </c>
      <c r="M27" s="94">
        <v>0</v>
      </c>
    </row>
    <row r="36" ht="12.75">
      <c r="B36" s="95"/>
    </row>
  </sheetData>
  <mergeCells count="11"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</mergeCells>
  <printOptions/>
  <pageMargins left="0.43" right="0.31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Anna Kowalik</cp:lastModifiedBy>
  <cp:lastPrinted>2008-12-19T14:45:25Z</cp:lastPrinted>
  <dcterms:created xsi:type="dcterms:W3CDTF">2008-07-22T07:40:57Z</dcterms:created>
  <dcterms:modified xsi:type="dcterms:W3CDTF">2009-01-02T10:55:52Z</dcterms:modified>
  <cp:category/>
  <cp:version/>
  <cp:contentType/>
  <cp:contentStatus/>
</cp:coreProperties>
</file>