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3" sheetId="1" r:id="rId1"/>
    <sheet name="3a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<sst xmlns="http://schemas.openxmlformats.org/spreadsheetml/2006/main" count="90" uniqueCount="54">
  <si>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Dział</t>
  </si>
  <si>
    <t>Rozdz.</t>
  </si>
  <si>
    <t>Jednostka org. realizująca zadanie lub koordynująca program</t>
  </si>
  <si>
    <t>1.</t>
  </si>
  <si>
    <t>2.</t>
  </si>
  <si>
    <t>4.</t>
  </si>
  <si>
    <t>w zł</t>
  </si>
  <si>
    <t>L.p.</t>
  </si>
  <si>
    <t>Projekt</t>
  </si>
  <si>
    <t>Okres realizacji zadania</t>
  </si>
  <si>
    <t>Przewidywane nakłady i źródła finansowania</t>
  </si>
  <si>
    <t>Wydatki poniesione do 31.12.2009 r.</t>
  </si>
  <si>
    <t>Wydatki w roku budżetowym 2010</t>
  </si>
  <si>
    <t>Planowane wydatki budżetowe na realizację zadań programu w latach 2011 - 20……</t>
  </si>
  <si>
    <t>źródło</t>
  </si>
  <si>
    <t>kwota</t>
  </si>
  <si>
    <t>2011 rok</t>
  </si>
  <si>
    <t>2012 rok</t>
  </si>
  <si>
    <t>po 2012 roku</t>
  </si>
  <si>
    <t>2010-2012</t>
  </si>
  <si>
    <t>UG</t>
  </si>
  <si>
    <t>Wartość zadania:</t>
  </si>
  <si>
    <t>Priorytet:2.Wsparcie innowacyjności, budowa społeczeństwa informacyjnego oraz wzrost potencjału inwestycyjnego regionu.</t>
  </si>
  <si>
    <t>- środki z budżetu j.s.t.</t>
  </si>
  <si>
    <t>Działanie:2.3.Promocja gospodarcza i turystyczna regionu.</t>
  </si>
  <si>
    <t>- środki z budżetu krajowego</t>
  </si>
  <si>
    <t>Projekt:Przystań Bliżyn 2010-2012 -kampania promocyjna.</t>
  </si>
  <si>
    <t>- środki z UE oraz innych źródeł zagranicznych</t>
  </si>
  <si>
    <t>Ogółem wydatki bieżące</t>
  </si>
  <si>
    <t>Program:        Regionalny Program Operacyjny Województwa Świętokrzyskiego na lata 2007-2013</t>
  </si>
  <si>
    <t xml:space="preserve">3. </t>
  </si>
  <si>
    <t xml:space="preserve">Program: Program Operacyjny Kapitał Ludzki </t>
  </si>
  <si>
    <t>Priorytet 7. Promocja integracji społecznej</t>
  </si>
  <si>
    <t>Działanie: 7.1. Rozwój i upowszechnianie aktywnej integracji</t>
  </si>
  <si>
    <t>Projekt: "Zmień swoje życie"</t>
  </si>
  <si>
    <t>GOPS</t>
  </si>
  <si>
    <t>Wydatki na programy i projekty realizowane ze środków pochodzących z budżetu Unii Europejskiej oraz innych źródeł zagranicznych, niepodlegających zwrotowi na 2010 rok</t>
  </si>
  <si>
    <t>Źródła finansowania</t>
  </si>
  <si>
    <t>Planowane wydatki budżetowe na realizację zadań programu w latach 2011 - 2012</t>
  </si>
  <si>
    <t>Razem 2011 - 2012</t>
  </si>
  <si>
    <t>I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</si>
  <si>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</si>
  <si>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</si>
  <si>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</si>
  <si>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                   na 2010 rok</t>
  </si>
  <si>
    <t>Priorytet IX. Rozwój wykształcenia i kompetencji w regionach</t>
  </si>
  <si>
    <t>Działanie: 9.1. Wyrównywanie szans edukacyjnych i zapewnienie wysokiej jakości usług edukacyjnych świadczonych w systemie oświaty</t>
  </si>
  <si>
    <t>Projekt: "Wsparcie edukacji przedszkolnej w Gminie Bliżyn"</t>
  </si>
  <si>
    <t xml:space="preserve">Zespół Szkół w Bliżynie </t>
  </si>
  <si>
    <t>Załącznik Nr 3a</t>
  </si>
  <si>
    <t xml:space="preserve">do zarządzenia Nr </t>
  </si>
  <si>
    <t>Wójta Gminy Bliżyn</t>
  </si>
  <si>
    <t>z dnia .............2010r.</t>
  </si>
  <si>
    <t xml:space="preserve"> środki z budżetu j.s.t.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</si>
</sst>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horizontal="right"/>
      <protection/>
    </xf>
    <xf numFmtId="0" fontId="22" fillId="0" borderId="0" xfId="53" applyFont="1">
      <alignment/>
      <protection/>
    </xf>
    <xf numFmtId="0" fontId="22" fillId="0" borderId="0" xfId="53" applyFont="1" applyAlignment="1">
      <alignment horizontal="right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2" fillId="0" borderId="11" xfId="53" applyFont="1" applyBorder="1">
      <alignment/>
      <protection/>
    </xf>
    <xf numFmtId="0" fontId="22" fillId="0" borderId="12" xfId="53" applyFont="1" applyBorder="1" applyAlignment="1">
      <alignment wrapText="1"/>
      <protection/>
    </xf>
    <xf numFmtId="0" fontId="22" fillId="0" borderId="12" xfId="53" applyFont="1" applyBorder="1">
      <alignment/>
      <protection/>
    </xf>
    <xf numFmtId="0" fontId="22" fillId="0" borderId="13" xfId="53" applyFont="1" applyBorder="1">
      <alignment/>
      <protection/>
    </xf>
    <xf numFmtId="0" fontId="22" fillId="0" borderId="14" xfId="53" applyFont="1" applyBorder="1" applyAlignment="1">
      <alignment wrapText="1"/>
      <protection/>
    </xf>
    <xf numFmtId="0" fontId="22" fillId="0" borderId="14" xfId="53" applyFont="1" applyBorder="1">
      <alignment/>
      <protection/>
    </xf>
    <xf numFmtId="0" fontId="22" fillId="0" borderId="15" xfId="53" applyFont="1" applyBorder="1">
      <alignment/>
      <protection/>
    </xf>
    <xf numFmtId="0" fontId="22" fillId="0" borderId="16" xfId="53" applyFont="1" applyBorder="1">
      <alignment/>
      <protection/>
    </xf>
    <xf numFmtId="0" fontId="21" fillId="0" borderId="16" xfId="53" applyFont="1" applyBorder="1" applyAlignment="1" quotePrefix="1">
      <alignment wrapText="1"/>
      <protection/>
    </xf>
    <xf numFmtId="0" fontId="22" fillId="0" borderId="14" xfId="53" applyFont="1" applyBorder="1" quotePrefix="1">
      <alignment/>
      <protection/>
    </xf>
    <xf numFmtId="0" fontId="22" fillId="0" borderId="17" xfId="53" applyFont="1" applyBorder="1">
      <alignment/>
      <protection/>
    </xf>
    <xf numFmtId="0" fontId="22" fillId="0" borderId="18" xfId="53" applyFont="1" applyBorder="1">
      <alignment/>
      <protection/>
    </xf>
    <xf numFmtId="0" fontId="22" fillId="0" borderId="14" xfId="53" applyFont="1" applyBorder="1" applyAlignment="1">
      <alignment horizontal="center" vertical="center"/>
      <protection/>
    </xf>
    <xf numFmtId="4" fontId="22" fillId="0" borderId="12" xfId="53" applyNumberFormat="1" applyFont="1" applyBorder="1" applyAlignment="1">
      <alignment/>
      <protection/>
    </xf>
    <xf numFmtId="4" fontId="22" fillId="0" borderId="14" xfId="53" applyNumberFormat="1" applyFont="1" applyBorder="1" applyAlignment="1">
      <alignment/>
      <protection/>
    </xf>
    <xf numFmtId="4" fontId="22" fillId="0" borderId="19" xfId="53" applyNumberFormat="1" applyFont="1" applyBorder="1" applyAlignment="1">
      <alignment/>
      <protection/>
    </xf>
    <xf numFmtId="4" fontId="22" fillId="0" borderId="18" xfId="53" applyNumberFormat="1" applyFont="1" applyBorder="1">
      <alignment/>
      <protection/>
    </xf>
    <xf numFmtId="4" fontId="22" fillId="0" borderId="14" xfId="53" applyNumberFormat="1" applyFont="1" applyBorder="1">
      <alignment/>
      <protection/>
    </xf>
    <xf numFmtId="4" fontId="22" fillId="0" borderId="16" xfId="53" applyNumberFormat="1" applyFont="1" applyBorder="1">
      <alignment/>
      <protection/>
    </xf>
    <xf numFmtId="2" fontId="22" fillId="0" borderId="12" xfId="53" applyNumberFormat="1" applyFont="1" applyBorder="1" applyAlignment="1">
      <alignment horizontal="center" vertical="center"/>
      <protection/>
    </xf>
    <xf numFmtId="2" fontId="22" fillId="0" borderId="14" xfId="53" applyNumberFormat="1" applyFont="1" applyBorder="1" applyAlignment="1">
      <alignment horizontal="center" vertical="center"/>
      <protection/>
    </xf>
    <xf numFmtId="0" fontId="22" fillId="0" borderId="0" xfId="52" applyFont="1" applyAlignment="1">
      <alignment horizontal="center" wrapText="1"/>
      <protection/>
    </xf>
    <xf numFmtId="0" fontId="22" fillId="0" borderId="0" xfId="52" applyFont="1">
      <alignment/>
      <protection/>
    </xf>
    <xf numFmtId="0" fontId="22" fillId="0" borderId="0" xfId="52" applyFont="1" applyAlignment="1">
      <alignment horizontal="right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2" fillId="0" borderId="20" xfId="52" applyFont="1" applyBorder="1" applyAlignment="1">
      <alignment horizontal="center"/>
      <protection/>
    </xf>
    <xf numFmtId="0" fontId="22" fillId="0" borderId="21" xfId="52" applyFont="1" applyBorder="1">
      <alignment/>
      <protection/>
    </xf>
    <xf numFmtId="3" fontId="22" fillId="0" borderId="21" xfId="52" applyNumberFormat="1" applyFont="1" applyBorder="1">
      <alignment/>
      <protection/>
    </xf>
    <xf numFmtId="0" fontId="22" fillId="0" borderId="13" xfId="52" applyFont="1" applyBorder="1">
      <alignment/>
      <protection/>
    </xf>
    <xf numFmtId="0" fontId="22" fillId="0" borderId="14" xfId="52" applyFont="1" applyBorder="1" quotePrefix="1">
      <alignment/>
      <protection/>
    </xf>
    <xf numFmtId="3" fontId="22" fillId="0" borderId="14" xfId="52" applyNumberFormat="1" applyFont="1" applyBorder="1">
      <alignment/>
      <protection/>
    </xf>
    <xf numFmtId="0" fontId="22" fillId="0" borderId="22" xfId="52" applyFont="1" applyBorder="1">
      <alignment/>
      <protection/>
    </xf>
    <xf numFmtId="0" fontId="22" fillId="0" borderId="10" xfId="52" applyFont="1" applyBorder="1" quotePrefix="1">
      <alignment/>
      <protection/>
    </xf>
    <xf numFmtId="0" fontId="22" fillId="0" borderId="15" xfId="52" applyFont="1" applyBorder="1">
      <alignment/>
      <protection/>
    </xf>
    <xf numFmtId="0" fontId="22" fillId="0" borderId="16" xfId="52" applyFont="1" applyBorder="1" quotePrefix="1">
      <alignment/>
      <protection/>
    </xf>
    <xf numFmtId="3" fontId="22" fillId="0" borderId="16" xfId="52" applyNumberFormat="1" applyFont="1" applyBorder="1">
      <alignment/>
      <protection/>
    </xf>
    <xf numFmtId="4" fontId="22" fillId="0" borderId="21" xfId="52" applyNumberFormat="1" applyFont="1" applyBorder="1">
      <alignment/>
      <protection/>
    </xf>
    <xf numFmtId="4" fontId="22" fillId="0" borderId="14" xfId="52" applyNumberFormat="1" applyFont="1" applyBorder="1">
      <alignment/>
      <protection/>
    </xf>
    <xf numFmtId="4" fontId="22" fillId="0" borderId="10" xfId="52" applyNumberFormat="1" applyFont="1" applyBorder="1">
      <alignment/>
      <protection/>
    </xf>
    <xf numFmtId="4" fontId="22" fillId="0" borderId="18" xfId="53" applyNumberFormat="1" applyFont="1" applyBorder="1" applyAlignment="1">
      <alignment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wrapText="1"/>
      <protection/>
    </xf>
    <xf numFmtId="0" fontId="22" fillId="0" borderId="18" xfId="53" applyFont="1" applyBorder="1" applyAlignment="1">
      <alignment horizontal="center" vertical="center"/>
      <protection/>
    </xf>
    <xf numFmtId="2" fontId="22" fillId="0" borderId="18" xfId="53" applyNumberFormat="1" applyFont="1" applyBorder="1" applyAlignment="1">
      <alignment horizontal="center" vertical="center"/>
      <protection/>
    </xf>
    <xf numFmtId="4" fontId="22" fillId="0" borderId="23" xfId="53" applyNumberFormat="1" applyFont="1" applyBorder="1" applyAlignment="1">
      <alignment/>
      <protection/>
    </xf>
    <xf numFmtId="0" fontId="22" fillId="0" borderId="16" xfId="53" applyFont="1" applyBorder="1" applyAlignment="1">
      <alignment wrapText="1"/>
      <protection/>
    </xf>
    <xf numFmtId="2" fontId="22" fillId="0" borderId="16" xfId="53" applyNumberFormat="1" applyFont="1" applyBorder="1" applyAlignment="1">
      <alignment horizontal="center" vertical="center"/>
      <protection/>
    </xf>
    <xf numFmtId="4" fontId="22" fillId="0" borderId="16" xfId="53" applyNumberFormat="1" applyFont="1" applyBorder="1" applyAlignment="1">
      <alignment/>
      <protection/>
    </xf>
    <xf numFmtId="0" fontId="22" fillId="0" borderId="16" xfId="53" applyFont="1" applyBorder="1" applyAlignment="1">
      <alignment horizontal="center" vertical="center"/>
      <protection/>
    </xf>
    <xf numFmtId="4" fontId="22" fillId="0" borderId="16" xfId="52" applyNumberFormat="1" applyFont="1" applyBorder="1">
      <alignment/>
      <protection/>
    </xf>
    <xf numFmtId="0" fontId="22" fillId="0" borderId="19" xfId="53" applyFont="1" applyBorder="1">
      <alignment/>
      <protection/>
    </xf>
    <xf numFmtId="0" fontId="21" fillId="0" borderId="14" xfId="53" applyFont="1" applyBorder="1" applyAlignment="1" quotePrefix="1">
      <alignment wrapText="1"/>
      <protection/>
    </xf>
    <xf numFmtId="0" fontId="22" fillId="0" borderId="24" xfId="53" applyFont="1" applyBorder="1" applyAlignment="1">
      <alignment wrapText="1"/>
      <protection/>
    </xf>
    <xf numFmtId="4" fontId="22" fillId="0" borderId="25" xfId="52" applyNumberFormat="1" applyFont="1" applyBorder="1">
      <alignment/>
      <protection/>
    </xf>
    <xf numFmtId="4" fontId="22" fillId="0" borderId="26" xfId="52" applyNumberFormat="1" applyFont="1" applyBorder="1">
      <alignment/>
      <protection/>
    </xf>
    <xf numFmtId="4" fontId="22" fillId="0" borderId="27" xfId="52" applyNumberFormat="1" applyFont="1" applyBorder="1">
      <alignment/>
      <protection/>
    </xf>
    <xf numFmtId="4" fontId="22" fillId="0" borderId="28" xfId="52" applyNumberFormat="1" applyFont="1" applyBorder="1">
      <alignment/>
      <protection/>
    </xf>
    <xf numFmtId="0" fontId="22" fillId="0" borderId="0" xfId="52" applyFont="1" applyAlignment="1">
      <alignment horizont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aczniki na 2010 po zmianie ustawy" xfId="52"/>
    <cellStyle name="Normalny_Załącznik Nr 4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.57421875" style="29" customWidth="1"/>
    <col min="2" max="2" width="43.28125" style="29" customWidth="1"/>
    <col min="3" max="3" width="11.7109375" style="29" customWidth="1"/>
    <col min="4" max="4" width="11.57421875" style="29" customWidth="1"/>
    <col min="5" max="5" width="11.28125" style="29" customWidth="1"/>
    <col min="6" max="6" width="12.28125" style="29" customWidth="1"/>
    <col min="7" max="16384" width="9.140625" style="29" customWidth="1"/>
  </cols>
  <sheetData>
    <row r="2" spans="1:6" ht="25.5" customHeight="1">
      <c r="A2" s="64" t="s">
        <v>36</v>
      </c>
      <c r="B2" s="64"/>
      <c r="C2" s="64"/>
      <c r="D2" s="64"/>
      <c r="E2" s="64"/>
      <c r="F2" s="64"/>
    </row>
    <row r="3" spans="1:6" ht="25.5" customHeight="1">
      <c r="A3" s="28"/>
      <c r="B3" s="28"/>
      <c r="C3" s="28"/>
      <c r="D3" s="28"/>
      <c r="E3" s="28"/>
      <c r="F3" s="28"/>
    </row>
    <row r="4" ht="12.75">
      <c r="F4" s="30" t="s">
        <v>6</v>
      </c>
    </row>
    <row r="5" spans="1:6" ht="35.25" customHeight="1">
      <c r="A5" s="65" t="s">
        <v>7</v>
      </c>
      <c r="B5" s="65" t="s">
        <v>37</v>
      </c>
      <c r="C5" s="65" t="s">
        <v>12</v>
      </c>
      <c r="D5" s="65" t="s">
        <v>38</v>
      </c>
      <c r="E5" s="65"/>
      <c r="F5" s="65"/>
    </row>
    <row r="6" spans="1:6" ht="27.75" customHeight="1" thickBot="1">
      <c r="A6" s="66"/>
      <c r="B6" s="66"/>
      <c r="C6" s="66"/>
      <c r="D6" s="31" t="s">
        <v>16</v>
      </c>
      <c r="E6" s="31" t="s">
        <v>17</v>
      </c>
      <c r="F6" s="31" t="s">
        <v>39</v>
      </c>
    </row>
    <row r="7" spans="1:6" ht="12.75">
      <c r="A7" s="32" t="s">
        <v>40</v>
      </c>
      <c r="B7" s="33" t="s">
        <v>28</v>
      </c>
      <c r="C7" s="43">
        <f>SUM(C8:C10)</f>
        <v>632923</v>
      </c>
      <c r="D7" s="43">
        <v>608721</v>
      </c>
      <c r="E7" s="43">
        <v>426082</v>
      </c>
      <c r="F7" s="60">
        <f aca="true" t="shared" si="0" ref="F7:F14">D7+E7</f>
        <v>1034803</v>
      </c>
    </row>
    <row r="8" spans="1:6" ht="12.75">
      <c r="A8" s="35"/>
      <c r="B8" s="36" t="s">
        <v>23</v>
      </c>
      <c r="C8" s="44">
        <v>141405.21</v>
      </c>
      <c r="D8" s="44">
        <v>71031</v>
      </c>
      <c r="E8" s="44">
        <v>77355</v>
      </c>
      <c r="F8" s="61">
        <f t="shared" si="0"/>
        <v>148386</v>
      </c>
    </row>
    <row r="9" spans="1:6" ht="12.75">
      <c r="A9" s="35"/>
      <c r="B9" s="36" t="s">
        <v>25</v>
      </c>
      <c r="C9" s="44">
        <v>39229.49</v>
      </c>
      <c r="D9" s="44">
        <v>69111</v>
      </c>
      <c r="E9" s="44">
        <v>39738.75</v>
      </c>
      <c r="F9" s="61">
        <f t="shared" si="0"/>
        <v>108849.75</v>
      </c>
    </row>
    <row r="10" spans="1:6" ht="13.5" thickBot="1">
      <c r="A10" s="38"/>
      <c r="B10" s="39" t="s">
        <v>27</v>
      </c>
      <c r="C10" s="45">
        <v>452288.3</v>
      </c>
      <c r="D10" s="45">
        <v>468579</v>
      </c>
      <c r="E10" s="45">
        <v>308988.25</v>
      </c>
      <c r="F10" s="62">
        <f t="shared" si="0"/>
        <v>777567.25</v>
      </c>
    </row>
    <row r="11" spans="1:6" ht="12.75">
      <c r="A11" s="32" t="s">
        <v>41</v>
      </c>
      <c r="B11" s="33" t="s">
        <v>42</v>
      </c>
      <c r="C11" s="34">
        <f>SUM(C12:C14)</f>
        <v>11236764</v>
      </c>
      <c r="D11" s="43">
        <v>8968846</v>
      </c>
      <c r="E11" s="43">
        <v>64673</v>
      </c>
      <c r="F11" s="60">
        <f t="shared" si="0"/>
        <v>9033519</v>
      </c>
    </row>
    <row r="12" spans="1:6" ht="12.75">
      <c r="A12" s="35"/>
      <c r="B12" s="36" t="s">
        <v>23</v>
      </c>
      <c r="C12" s="37">
        <v>6101944</v>
      </c>
      <c r="D12" s="44">
        <v>4462607</v>
      </c>
      <c r="E12" s="44">
        <v>30069</v>
      </c>
      <c r="F12" s="61">
        <f t="shared" si="0"/>
        <v>4492676</v>
      </c>
    </row>
    <row r="13" spans="1:6" ht="12.75">
      <c r="A13" s="35"/>
      <c r="B13" s="36" t="s">
        <v>25</v>
      </c>
      <c r="C13" s="37">
        <v>0</v>
      </c>
      <c r="D13" s="44">
        <v>0</v>
      </c>
      <c r="E13" s="44">
        <v>0</v>
      </c>
      <c r="F13" s="61">
        <f t="shared" si="0"/>
        <v>0</v>
      </c>
    </row>
    <row r="14" spans="1:6" ht="13.5" thickBot="1">
      <c r="A14" s="40"/>
      <c r="B14" s="41" t="s">
        <v>27</v>
      </c>
      <c r="C14" s="42">
        <v>5134820</v>
      </c>
      <c r="D14" s="56">
        <v>4506239</v>
      </c>
      <c r="E14" s="56">
        <v>34604</v>
      </c>
      <c r="F14" s="63">
        <f t="shared" si="0"/>
        <v>4540843</v>
      </c>
    </row>
    <row r="15" spans="1:6" ht="12.75">
      <c r="A15" s="32"/>
      <c r="B15" s="33" t="s">
        <v>43</v>
      </c>
      <c r="C15" s="43">
        <f aca="true" t="shared" si="1" ref="C15:F18">C7+C11</f>
        <v>11869687</v>
      </c>
      <c r="D15" s="43">
        <f t="shared" si="1"/>
        <v>9577567</v>
      </c>
      <c r="E15" s="43">
        <f t="shared" si="1"/>
        <v>490755</v>
      </c>
      <c r="F15" s="60">
        <f t="shared" si="1"/>
        <v>10068322</v>
      </c>
    </row>
    <row r="16" spans="1:6" ht="12.75">
      <c r="A16" s="35"/>
      <c r="B16" s="36" t="s">
        <v>23</v>
      </c>
      <c r="C16" s="44">
        <f t="shared" si="1"/>
        <v>6243349.21</v>
      </c>
      <c r="D16" s="44">
        <f t="shared" si="1"/>
        <v>4533638</v>
      </c>
      <c r="E16" s="44">
        <f t="shared" si="1"/>
        <v>107424</v>
      </c>
      <c r="F16" s="61">
        <f t="shared" si="1"/>
        <v>4641062</v>
      </c>
    </row>
    <row r="17" spans="1:6" ht="12.75">
      <c r="A17" s="35"/>
      <c r="B17" s="36" t="s">
        <v>25</v>
      </c>
      <c r="C17" s="44">
        <f t="shared" si="1"/>
        <v>39229.49</v>
      </c>
      <c r="D17" s="44">
        <f t="shared" si="1"/>
        <v>69111</v>
      </c>
      <c r="E17" s="44">
        <f t="shared" si="1"/>
        <v>39738.75</v>
      </c>
      <c r="F17" s="61">
        <f t="shared" si="1"/>
        <v>108849.75</v>
      </c>
    </row>
    <row r="18" spans="1:6" ht="13.5" thickBot="1">
      <c r="A18" s="40"/>
      <c r="B18" s="41" t="s">
        <v>27</v>
      </c>
      <c r="C18" s="56">
        <f t="shared" si="1"/>
        <v>5587108.3</v>
      </c>
      <c r="D18" s="56">
        <f t="shared" si="1"/>
        <v>4974818</v>
      </c>
      <c r="E18" s="56">
        <f t="shared" si="1"/>
        <v>343592.25</v>
      </c>
      <c r="F18" s="63">
        <f t="shared" si="1"/>
        <v>5318410.25</v>
      </c>
    </row>
  </sheetData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85826771653544" bottom="0.984251968503937" header="0.5118110236220472" footer="0.5118110236220472"/>
  <pageSetup horizontalDpi="600" verticalDpi="600" orientation="landscape" paperSize="9" scale="130" r:id="rId1"/>
  <headerFooter alignWithMargins="0">
    <oddHeader>&amp;RZałącznik nr 3 
do zarządzenia Nr.................
Wójta Gminy Bliżyn
z dnia ..........2010r.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12" sqref="H12"/>
    </sheetView>
  </sheetViews>
  <sheetFormatPr defaultColWidth="9.140625" defaultRowHeight="12.75"/>
  <cols>
    <col min="1" max="1" width="3.57421875" style="4" customWidth="1"/>
    <col min="2" max="2" width="35.421875" style="4" customWidth="1"/>
    <col min="3" max="3" width="8.7109375" style="4" customWidth="1"/>
    <col min="4" max="4" width="7.140625" style="4" customWidth="1"/>
    <col min="5" max="5" width="4.421875" style="4" customWidth="1"/>
    <col min="6" max="6" width="6.28125" style="4" customWidth="1"/>
    <col min="7" max="7" width="16.28125" style="4" customWidth="1"/>
    <col min="8" max="8" width="10.140625" style="4" customWidth="1"/>
    <col min="9" max="9" width="7.421875" style="4" customWidth="1"/>
    <col min="10" max="11" width="9.140625" style="4" customWidth="1"/>
    <col min="12" max="12" width="8.7109375" style="4" customWidth="1"/>
    <col min="13" max="13" width="6.28125" style="4" customWidth="1"/>
    <col min="14" max="16384" width="9.140625" style="4" customWidth="1"/>
  </cols>
  <sheetData>
    <row r="1" spans="10:13" s="1" customFormat="1" ht="12">
      <c r="J1" s="2" t="s">
        <v>49</v>
      </c>
      <c r="K1" s="3"/>
      <c r="L1" s="3"/>
      <c r="M1" s="3"/>
    </row>
    <row r="2" spans="10:13" s="1" customFormat="1" ht="12">
      <c r="J2" s="3" t="s">
        <v>50</v>
      </c>
      <c r="K2" s="3"/>
      <c r="L2" s="3"/>
      <c r="M2" s="3"/>
    </row>
    <row r="3" spans="10:13" s="1" customFormat="1" ht="12">
      <c r="J3" s="3" t="s">
        <v>51</v>
      </c>
      <c r="K3" s="3"/>
      <c r="L3" s="3"/>
      <c r="M3" s="3"/>
    </row>
    <row r="4" spans="10:13" s="1" customFormat="1" ht="12">
      <c r="J4" s="3" t="s">
        <v>52</v>
      </c>
      <c r="K4" s="3"/>
      <c r="L4" s="3"/>
      <c r="M4" s="3"/>
    </row>
    <row r="5" spans="1:13" ht="30.75" customHeight="1">
      <c r="A5" s="67" t="s">
        <v>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ht="12.75">
      <c r="M6" s="5" t="s">
        <v>6</v>
      </c>
    </row>
    <row r="7" spans="1:13" ht="48" customHeight="1">
      <c r="A7" s="68" t="s">
        <v>7</v>
      </c>
      <c r="B7" s="68" t="s">
        <v>8</v>
      </c>
      <c r="C7" s="68" t="s">
        <v>9</v>
      </c>
      <c r="D7" s="69" t="s">
        <v>2</v>
      </c>
      <c r="E7" s="68" t="s">
        <v>0</v>
      </c>
      <c r="F7" s="69" t="s">
        <v>1</v>
      </c>
      <c r="G7" s="68" t="s">
        <v>10</v>
      </c>
      <c r="H7" s="68"/>
      <c r="I7" s="69" t="s">
        <v>11</v>
      </c>
      <c r="J7" s="71" t="s">
        <v>12</v>
      </c>
      <c r="K7" s="68" t="s">
        <v>13</v>
      </c>
      <c r="L7" s="68"/>
      <c r="M7" s="68"/>
    </row>
    <row r="8" spans="1:13" ht="36.75" thickBot="1">
      <c r="A8" s="69"/>
      <c r="B8" s="69"/>
      <c r="C8" s="69"/>
      <c r="D8" s="70"/>
      <c r="E8" s="69"/>
      <c r="F8" s="70"/>
      <c r="G8" s="6" t="s">
        <v>14</v>
      </c>
      <c r="H8" s="6" t="s">
        <v>15</v>
      </c>
      <c r="I8" s="70"/>
      <c r="J8" s="72"/>
      <c r="K8" s="6" t="s">
        <v>16</v>
      </c>
      <c r="L8" s="6" t="s">
        <v>17</v>
      </c>
      <c r="M8" s="47" t="s">
        <v>18</v>
      </c>
    </row>
    <row r="9" spans="1:13" ht="38.25">
      <c r="A9" s="7" t="s">
        <v>3</v>
      </c>
      <c r="B9" s="8" t="s">
        <v>29</v>
      </c>
      <c r="C9" s="9" t="s">
        <v>19</v>
      </c>
      <c r="D9" s="26" t="s">
        <v>20</v>
      </c>
      <c r="E9" s="9">
        <v>750</v>
      </c>
      <c r="F9" s="9">
        <v>75075</v>
      </c>
      <c r="G9" s="8" t="s">
        <v>21</v>
      </c>
      <c r="H9" s="20">
        <v>576923</v>
      </c>
      <c r="I9" s="20">
        <f>SUM(I10:I12)</f>
        <v>8100</v>
      </c>
      <c r="J9" s="20">
        <f>SUM(J10:J12)</f>
        <v>259685</v>
      </c>
      <c r="K9" s="20">
        <f>SUM(K10:K12)</f>
        <v>147981</v>
      </c>
      <c r="L9" s="20">
        <f>SUM(L10:L12)</f>
        <v>161157</v>
      </c>
      <c r="M9" s="46"/>
    </row>
    <row r="10" spans="1:13" ht="44.25" customHeight="1">
      <c r="A10" s="10"/>
      <c r="B10" s="11" t="s">
        <v>22</v>
      </c>
      <c r="C10" s="12"/>
      <c r="D10" s="27"/>
      <c r="E10" s="12"/>
      <c r="F10" s="12"/>
      <c r="G10" s="73" t="s">
        <v>53</v>
      </c>
      <c r="H10" s="21">
        <f>I10+J10+K10+L10</f>
        <v>276923</v>
      </c>
      <c r="I10" s="21">
        <v>3888</v>
      </c>
      <c r="J10" s="21">
        <v>124649</v>
      </c>
      <c r="K10" s="21">
        <v>71031</v>
      </c>
      <c r="L10" s="21">
        <v>77355</v>
      </c>
      <c r="M10" s="21"/>
    </row>
    <row r="11" spans="1:13" ht="25.5">
      <c r="A11" s="10"/>
      <c r="B11" s="11" t="s">
        <v>24</v>
      </c>
      <c r="C11" s="12"/>
      <c r="D11" s="27"/>
      <c r="E11" s="12"/>
      <c r="F11" s="12"/>
      <c r="G11" s="58" t="s">
        <v>25</v>
      </c>
      <c r="H11" s="21">
        <f>J11+K11+L11</f>
        <v>0</v>
      </c>
      <c r="I11" s="21"/>
      <c r="J11" s="21"/>
      <c r="K11" s="21"/>
      <c r="L11" s="21"/>
      <c r="M11" s="21"/>
    </row>
    <row r="12" spans="1:13" ht="36.75" thickBot="1">
      <c r="A12" s="13"/>
      <c r="B12" s="52" t="s">
        <v>26</v>
      </c>
      <c r="C12" s="14"/>
      <c r="D12" s="53"/>
      <c r="E12" s="14"/>
      <c r="F12" s="14"/>
      <c r="G12" s="15" t="s">
        <v>27</v>
      </c>
      <c r="H12" s="54">
        <f>I12+J12+K12+L12</f>
        <v>300000</v>
      </c>
      <c r="I12" s="54">
        <v>4212</v>
      </c>
      <c r="J12" s="54">
        <v>135036</v>
      </c>
      <c r="K12" s="54">
        <f>76950</f>
        <v>76950</v>
      </c>
      <c r="L12" s="54">
        <v>83802</v>
      </c>
      <c r="M12" s="54"/>
    </row>
    <row r="13" spans="1:13" ht="25.5">
      <c r="A13" s="18" t="s">
        <v>4</v>
      </c>
      <c r="B13" s="48" t="s">
        <v>31</v>
      </c>
      <c r="C13" s="49">
        <v>2010</v>
      </c>
      <c r="D13" s="50" t="s">
        <v>35</v>
      </c>
      <c r="E13" s="18">
        <v>852</v>
      </c>
      <c r="F13" s="18">
        <v>85214</v>
      </c>
      <c r="G13" s="59" t="s">
        <v>21</v>
      </c>
      <c r="H13" s="51">
        <f aca="true" t="shared" si="0" ref="H13:H20">J13+K13+L13</f>
        <v>16756.21</v>
      </c>
      <c r="I13" s="46"/>
      <c r="J13" s="46">
        <v>16756.21</v>
      </c>
      <c r="K13" s="46"/>
      <c r="L13" s="46"/>
      <c r="M13" s="46"/>
    </row>
    <row r="14" spans="1:13" ht="24">
      <c r="A14" s="12"/>
      <c r="B14" s="11" t="s">
        <v>32</v>
      </c>
      <c r="C14" s="19"/>
      <c r="D14" s="27"/>
      <c r="E14" s="12"/>
      <c r="F14" s="12"/>
      <c r="G14" s="58" t="s">
        <v>23</v>
      </c>
      <c r="H14" s="22">
        <f t="shared" si="0"/>
        <v>16756.21</v>
      </c>
      <c r="I14" s="21"/>
      <c r="J14" s="21">
        <v>16756.21</v>
      </c>
      <c r="K14" s="21"/>
      <c r="L14" s="21"/>
      <c r="M14" s="21"/>
    </row>
    <row r="15" spans="1:13" ht="25.5">
      <c r="A15" s="12"/>
      <c r="B15" s="11" t="s">
        <v>33</v>
      </c>
      <c r="C15" s="19"/>
      <c r="D15" s="27"/>
      <c r="E15" s="12"/>
      <c r="F15" s="12"/>
      <c r="G15" s="58" t="s">
        <v>25</v>
      </c>
      <c r="H15" s="22">
        <f t="shared" si="0"/>
        <v>0</v>
      </c>
      <c r="I15" s="21"/>
      <c r="J15" s="21"/>
      <c r="K15" s="21"/>
      <c r="L15" s="21"/>
      <c r="M15" s="21"/>
    </row>
    <row r="16" spans="1:13" ht="36.75" thickBot="1">
      <c r="A16" s="14"/>
      <c r="B16" s="52" t="s">
        <v>34</v>
      </c>
      <c r="C16" s="55"/>
      <c r="D16" s="53"/>
      <c r="E16" s="14"/>
      <c r="F16" s="14"/>
      <c r="G16" s="15" t="s">
        <v>27</v>
      </c>
      <c r="H16" s="54">
        <f t="shared" si="0"/>
        <v>0</v>
      </c>
      <c r="I16" s="54"/>
      <c r="J16" s="54"/>
      <c r="K16" s="54"/>
      <c r="L16" s="54"/>
      <c r="M16" s="54"/>
    </row>
    <row r="17" spans="1:13" ht="25.5">
      <c r="A17" s="18" t="s">
        <v>30</v>
      </c>
      <c r="B17" s="48" t="s">
        <v>31</v>
      </c>
      <c r="C17" s="49">
        <v>2010</v>
      </c>
      <c r="D17" s="50" t="s">
        <v>35</v>
      </c>
      <c r="E17" s="18">
        <v>853</v>
      </c>
      <c r="F17" s="18">
        <v>85395</v>
      </c>
      <c r="G17" s="59" t="s">
        <v>21</v>
      </c>
      <c r="H17" s="51">
        <f t="shared" si="0"/>
        <v>142826.78999999998</v>
      </c>
      <c r="I17" s="46"/>
      <c r="J17" s="46">
        <f>SUM(J18:J20)</f>
        <v>142826.78999999998</v>
      </c>
      <c r="K17" s="46"/>
      <c r="L17" s="46"/>
      <c r="M17" s="46"/>
    </row>
    <row r="18" spans="1:13" ht="24">
      <c r="A18" s="12"/>
      <c r="B18" s="11" t="s">
        <v>32</v>
      </c>
      <c r="C18" s="19"/>
      <c r="D18" s="12"/>
      <c r="E18" s="12"/>
      <c r="F18" s="12"/>
      <c r="G18" s="58" t="s">
        <v>23</v>
      </c>
      <c r="H18" s="22">
        <f t="shared" si="0"/>
        <v>0</v>
      </c>
      <c r="I18" s="21"/>
      <c r="J18" s="21"/>
      <c r="K18" s="21"/>
      <c r="L18" s="21"/>
      <c r="M18" s="21"/>
    </row>
    <row r="19" spans="1:13" ht="25.5">
      <c r="A19" s="12"/>
      <c r="B19" s="11" t="s">
        <v>33</v>
      </c>
      <c r="C19" s="12"/>
      <c r="D19" s="12"/>
      <c r="E19" s="12"/>
      <c r="F19" s="12"/>
      <c r="G19" s="58" t="s">
        <v>25</v>
      </c>
      <c r="H19" s="22">
        <f t="shared" si="0"/>
        <v>7181.24</v>
      </c>
      <c r="I19" s="21"/>
      <c r="J19" s="21">
        <v>7181.24</v>
      </c>
      <c r="K19" s="21"/>
      <c r="L19" s="21"/>
      <c r="M19" s="21"/>
    </row>
    <row r="20" spans="1:13" ht="36">
      <c r="A20" s="57"/>
      <c r="B20" s="11" t="s">
        <v>34</v>
      </c>
      <c r="C20" s="57"/>
      <c r="D20" s="57"/>
      <c r="E20" s="57"/>
      <c r="F20" s="57"/>
      <c r="G20" s="58" t="s">
        <v>27</v>
      </c>
      <c r="H20" s="22">
        <f t="shared" si="0"/>
        <v>135645.55</v>
      </c>
      <c r="I20" s="22"/>
      <c r="J20" s="22">
        <v>135645.55</v>
      </c>
      <c r="K20" s="22"/>
      <c r="L20" s="22"/>
      <c r="M20" s="22"/>
    </row>
    <row r="21" spans="1:13" ht="38.25">
      <c r="A21" s="12" t="s">
        <v>5</v>
      </c>
      <c r="B21" s="48" t="s">
        <v>31</v>
      </c>
      <c r="C21" s="12" t="s">
        <v>19</v>
      </c>
      <c r="D21" s="11" t="s">
        <v>48</v>
      </c>
      <c r="E21" s="12">
        <v>853</v>
      </c>
      <c r="F21" s="12">
        <v>85395</v>
      </c>
      <c r="G21" s="59" t="s">
        <v>21</v>
      </c>
      <c r="H21" s="21">
        <f aca="true" t="shared" si="1" ref="H21:M21">SUM(H22:H24)</f>
        <v>939320</v>
      </c>
      <c r="I21" s="21">
        <f t="shared" si="1"/>
        <v>0</v>
      </c>
      <c r="J21" s="21">
        <f t="shared" si="1"/>
        <v>213655</v>
      </c>
      <c r="K21" s="21">
        <f t="shared" si="1"/>
        <v>460740</v>
      </c>
      <c r="L21" s="21">
        <f t="shared" si="1"/>
        <v>264925</v>
      </c>
      <c r="M21" s="21">
        <f t="shared" si="1"/>
        <v>0</v>
      </c>
    </row>
    <row r="22" spans="1:13" ht="25.5">
      <c r="A22" s="12"/>
      <c r="B22" s="11" t="s">
        <v>45</v>
      </c>
      <c r="C22" s="12"/>
      <c r="D22" s="12"/>
      <c r="E22" s="12"/>
      <c r="F22" s="12"/>
      <c r="G22" s="58" t="s">
        <v>23</v>
      </c>
      <c r="H22" s="21">
        <f>J22+K22+L22</f>
        <v>0</v>
      </c>
      <c r="I22" s="21"/>
      <c r="J22" s="21"/>
      <c r="K22" s="21"/>
      <c r="L22" s="21"/>
      <c r="M22" s="21"/>
    </row>
    <row r="23" spans="1:13" ht="51">
      <c r="A23" s="12"/>
      <c r="B23" s="11" t="s">
        <v>46</v>
      </c>
      <c r="C23" s="12"/>
      <c r="D23" s="12"/>
      <c r="E23" s="12"/>
      <c r="F23" s="12"/>
      <c r="G23" s="58" t="s">
        <v>25</v>
      </c>
      <c r="H23" s="21">
        <f>J23+K23+L23</f>
        <v>140898</v>
      </c>
      <c r="I23" s="21"/>
      <c r="J23" s="21">
        <v>32048.25</v>
      </c>
      <c r="K23" s="21">
        <v>69111</v>
      </c>
      <c r="L23" s="21">
        <v>39738.75</v>
      </c>
      <c r="M23" s="21"/>
    </row>
    <row r="24" spans="1:13" ht="36">
      <c r="A24" s="12"/>
      <c r="B24" s="11" t="s">
        <v>47</v>
      </c>
      <c r="C24" s="12"/>
      <c r="D24" s="12"/>
      <c r="E24" s="12"/>
      <c r="F24" s="12"/>
      <c r="G24" s="58" t="s">
        <v>27</v>
      </c>
      <c r="H24" s="21">
        <f>J24+K24+L24</f>
        <v>798422</v>
      </c>
      <c r="I24" s="21"/>
      <c r="J24" s="21">
        <v>181606.75</v>
      </c>
      <c r="K24" s="21">
        <v>391629</v>
      </c>
      <c r="L24" s="21">
        <v>225186.25</v>
      </c>
      <c r="M24" s="21"/>
    </row>
    <row r="25" spans="1:13" ht="12.75">
      <c r="A25" s="17"/>
      <c r="B25" s="18" t="s">
        <v>28</v>
      </c>
      <c r="C25" s="18"/>
      <c r="D25" s="18"/>
      <c r="E25" s="18"/>
      <c r="F25" s="18"/>
      <c r="G25" s="18"/>
      <c r="H25" s="23">
        <f aca="true" t="shared" si="2" ref="H25:M25">H9+H13+H17+H21</f>
        <v>1675826</v>
      </c>
      <c r="I25" s="23">
        <f t="shared" si="2"/>
        <v>8100</v>
      </c>
      <c r="J25" s="23">
        <f t="shared" si="2"/>
        <v>632923</v>
      </c>
      <c r="K25" s="23">
        <f t="shared" si="2"/>
        <v>608721</v>
      </c>
      <c r="L25" s="23">
        <f t="shared" si="2"/>
        <v>426082</v>
      </c>
      <c r="M25" s="23">
        <f t="shared" si="2"/>
        <v>0</v>
      </c>
    </row>
    <row r="26" spans="1:13" ht="13.5" thickBot="1">
      <c r="A26" s="10"/>
      <c r="B26" s="16" t="s">
        <v>23</v>
      </c>
      <c r="C26" s="12"/>
      <c r="D26" s="12"/>
      <c r="E26" s="12"/>
      <c r="F26" s="12"/>
      <c r="G26" s="12"/>
      <c r="H26" s="25">
        <f>I26+J26+K26+L26</f>
        <v>289791.20999999996</v>
      </c>
      <c r="I26" s="24"/>
      <c r="J26" s="24">
        <f aca="true" t="shared" si="3" ref="J26:M28">J10+J14+J18+J22</f>
        <v>141405.21</v>
      </c>
      <c r="K26" s="24">
        <f t="shared" si="3"/>
        <v>71031</v>
      </c>
      <c r="L26" s="24">
        <f t="shared" si="3"/>
        <v>77355</v>
      </c>
      <c r="M26" s="24">
        <f t="shared" si="3"/>
        <v>0</v>
      </c>
    </row>
    <row r="27" spans="1:13" ht="13.5" thickBot="1">
      <c r="A27" s="10"/>
      <c r="B27" s="16" t="s">
        <v>25</v>
      </c>
      <c r="C27" s="12"/>
      <c r="D27" s="12"/>
      <c r="E27" s="12"/>
      <c r="F27" s="12"/>
      <c r="G27" s="12"/>
      <c r="H27" s="25">
        <f>I27+J27+K27+L27</f>
        <v>148079.24</v>
      </c>
      <c r="I27" s="24"/>
      <c r="J27" s="24">
        <f t="shared" si="3"/>
        <v>39229.49</v>
      </c>
      <c r="K27" s="24">
        <f t="shared" si="3"/>
        <v>69111</v>
      </c>
      <c r="L27" s="24">
        <f t="shared" si="3"/>
        <v>39738.75</v>
      </c>
      <c r="M27" s="24">
        <f t="shared" si="3"/>
        <v>0</v>
      </c>
    </row>
    <row r="28" spans="1:13" ht="13.5" thickBot="1">
      <c r="A28" s="13"/>
      <c r="B28" s="15" t="s">
        <v>27</v>
      </c>
      <c r="C28" s="14"/>
      <c r="D28" s="14"/>
      <c r="E28" s="14"/>
      <c r="F28" s="14"/>
      <c r="G28" s="14"/>
      <c r="H28" s="25">
        <f>I28+J28+K28+L28</f>
        <v>1229855.55</v>
      </c>
      <c r="I28" s="25"/>
      <c r="J28" s="25">
        <f t="shared" si="3"/>
        <v>452288.3</v>
      </c>
      <c r="K28" s="25">
        <f t="shared" si="3"/>
        <v>468579</v>
      </c>
      <c r="L28" s="25">
        <f t="shared" si="3"/>
        <v>308988.25</v>
      </c>
      <c r="M28" s="25">
        <f t="shared" si="3"/>
        <v>0</v>
      </c>
    </row>
  </sheetData>
  <mergeCells count="11">
    <mergeCell ref="K7:M7"/>
    <mergeCell ref="A5:M5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rintOptions/>
  <pageMargins left="0.4724409448818898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2010-10-26T06:57:00Z</cp:lastPrinted>
  <dcterms:created xsi:type="dcterms:W3CDTF">2009-11-04T18:44:04Z</dcterms:created>
  <dcterms:modified xsi:type="dcterms:W3CDTF">2010-10-26T10:06:03Z</dcterms:modified>
  <cp:category/>
  <cp:version/>
  <cp:contentType/>
  <cp:contentStatus/>
</cp:coreProperties>
</file>